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activeTab="0"/>
  </bookViews>
  <sheets>
    <sheet name="Receivables purchased" sheetId="1" r:id="rId1"/>
    <sheet name="State payments" sheetId="2" r:id="rId2"/>
    <sheet name="Vouchers verified" sheetId="3" r:id="rId3"/>
    <sheet name="Invoice outstanding" sheetId="4" r:id="rId4"/>
    <sheet name="Outreach stats" sheetId="5" r:id="rId5"/>
    <sheet name="Invoice summary" sheetId="6" r:id="rId6"/>
  </sheets>
  <definedNames>
    <definedName name="_xlnm._FilterDatabase" localSheetId="3" hidden="1">'Invoice outstanding'!$A$3:$F$446</definedName>
    <definedName name="_xlnm._FilterDatabase" localSheetId="1" hidden="1">'State payments'!$A$3:$H$245</definedName>
  </definedNames>
  <calcPr fullCalcOnLoad="1"/>
</workbook>
</file>

<file path=xl/sharedStrings.xml><?xml version="1.0" encoding="utf-8"?>
<sst xmlns="http://schemas.openxmlformats.org/spreadsheetml/2006/main" count="1164" uniqueCount="228">
  <si>
    <t>Receivables purchased</t>
  </si>
  <si>
    <t>Value</t>
  </si>
  <si>
    <t>Vendor name</t>
  </si>
  <si>
    <t>Voucher number</t>
  </si>
  <si>
    <t>State payments received</t>
  </si>
  <si>
    <t>Amount received</t>
  </si>
  <si>
    <t>Vouchers verified</t>
  </si>
  <si>
    <t>Amount</t>
  </si>
  <si>
    <t>Receivables purchased to date</t>
  </si>
  <si>
    <t>Invoice outstanding</t>
  </si>
  <si>
    <t>TOTAL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</si>
  <si>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</si>
  <si>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</si>
  <si>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</si>
  <si>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</si>
  <si>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</si>
  <si>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</si>
  <si>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</si>
  <si>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Agency</t>
  </si>
  <si>
    <t>Invoice</t>
  </si>
  <si>
    <t>Proper Bill Date</t>
  </si>
  <si>
    <t>Purchase Date</t>
  </si>
  <si>
    <t>Assigned penalities received in month</t>
  </si>
  <si>
    <t>Assigned penalities received to date</t>
  </si>
  <si>
    <t>Check Issue Date</t>
  </si>
  <si>
    <t>Invoice submitted for acknowledgement</t>
  </si>
  <si>
    <t>Invoice acknowledged</t>
  </si>
  <si>
    <t>Invoice No.</t>
  </si>
  <si>
    <t xml:space="preserve">Value </t>
  </si>
  <si>
    <t>Vendor Name</t>
  </si>
  <si>
    <t>Voucher Number</t>
  </si>
  <si>
    <t>VPP/VSI</t>
  </si>
  <si>
    <t>Debtor</t>
  </si>
  <si>
    <t>Base Invoice Amount</t>
  </si>
  <si>
    <t>Payment ID/Invoice Number</t>
  </si>
  <si>
    <t>Invoice No</t>
  </si>
  <si>
    <t>Invoice Amount</t>
  </si>
  <si>
    <t>Proper Bill date</t>
  </si>
  <si>
    <t>Assigned penalties pending</t>
  </si>
  <si>
    <t>9070118D3</t>
  </si>
  <si>
    <t>9070118CH</t>
  </si>
  <si>
    <t>9070118AS</t>
  </si>
  <si>
    <t>9070118AB</t>
  </si>
  <si>
    <t>1312018</t>
  </si>
  <si>
    <t>Aetna Life Insurance Company</t>
  </si>
  <si>
    <t>VSI</t>
  </si>
  <si>
    <t>DOIT</t>
  </si>
  <si>
    <t>CA, Inc.</t>
  </si>
  <si>
    <t>VPP</t>
  </si>
  <si>
    <t>REAP Englewood NFP</t>
  </si>
  <si>
    <t>DOC</t>
  </si>
  <si>
    <t>New Pathways Foundation</t>
  </si>
  <si>
    <t>CISS-Manpower Inc</t>
  </si>
  <si>
    <t>Best One Tire</t>
  </si>
  <si>
    <t>McKinsey &amp; Co Inc</t>
  </si>
  <si>
    <t>McKinsey &amp; Co., Inc.</t>
  </si>
  <si>
    <t>Tovar Snow Professionals, Inc.</t>
  </si>
  <si>
    <t>Deloitte Consulting, Inc.</t>
  </si>
  <si>
    <t>Accurate Instrument Repair Services</t>
  </si>
  <si>
    <t>SAP Public Services, Inc.</t>
  </si>
  <si>
    <t>Deloitte Consulting, LLP</t>
  </si>
  <si>
    <t>Cusumano &amp; Sons Inc.</t>
  </si>
  <si>
    <t>North Lawndale Employment Network</t>
  </si>
  <si>
    <t>Inner City Youth &amp; Adult Foundation Inc</t>
  </si>
  <si>
    <t>Coventry Healthcare of Illinois, Inc.</t>
  </si>
  <si>
    <t>Aetna Health, Inc.</t>
  </si>
  <si>
    <t>Aramark Correctional Services, Inc.</t>
  </si>
  <si>
    <t>Ron's Produce Company Inc.</t>
  </si>
  <si>
    <t>Johnson Controls, Inc.</t>
  </si>
  <si>
    <t>St Leonard's Ministries</t>
  </si>
  <si>
    <t>Growing Home, Inc.</t>
  </si>
  <si>
    <t>CMS</t>
  </si>
  <si>
    <t>DCG-IIJ002-3535</t>
  </si>
  <si>
    <t>DCG-IIJ002-3536</t>
  </si>
  <si>
    <t>DCG-IIJ002-3651</t>
  </si>
  <si>
    <t>DCG-IIJ002-3754</t>
  </si>
  <si>
    <t>IIJ0033795</t>
  </si>
  <si>
    <t>IIJ0033865</t>
  </si>
  <si>
    <t>INV00261905-R</t>
  </si>
  <si>
    <t>INV00268962-R</t>
  </si>
  <si>
    <t>INV00271927-R</t>
  </si>
  <si>
    <t>INV00280966</t>
  </si>
  <si>
    <t>INV00280967</t>
  </si>
  <si>
    <t>INV00290260</t>
  </si>
  <si>
    <t>ISP</t>
  </si>
  <si>
    <t>200543600-000016</t>
  </si>
  <si>
    <t>200543600-000017</t>
  </si>
  <si>
    <t>200543700-000021</t>
  </si>
  <si>
    <t>200543700-000017</t>
  </si>
  <si>
    <t>200543700-000018</t>
  </si>
  <si>
    <t>200543700-000020</t>
  </si>
  <si>
    <r>
      <t>DCG-IIJ005-</t>
    </r>
    <r>
      <rPr>
        <b/>
        <sz val="11"/>
        <color indexed="8"/>
        <rFont val="Calibri"/>
        <family val="2"/>
      </rPr>
      <t>4344</t>
    </r>
  </si>
  <si>
    <r>
      <t>DCG-IIJ005-</t>
    </r>
    <r>
      <rPr>
        <b/>
        <sz val="11"/>
        <color indexed="8"/>
        <rFont val="Calibri"/>
        <family val="2"/>
      </rPr>
      <t>4378</t>
    </r>
  </si>
  <si>
    <r>
      <t>DCG-IIJ009-</t>
    </r>
    <r>
      <rPr>
        <b/>
        <sz val="11"/>
        <color indexed="8"/>
        <rFont val="Calibri"/>
        <family val="2"/>
      </rPr>
      <t>4399</t>
    </r>
  </si>
  <si>
    <t>DCG-IIJ005-4425</t>
  </si>
  <si>
    <t>DCG-IIJ005-4450</t>
  </si>
  <si>
    <t>200543600-000023</t>
  </si>
  <si>
    <t>200543600-000024</t>
  </si>
  <si>
    <t>200543600-000025</t>
  </si>
  <si>
    <t>200543600-000026</t>
  </si>
  <si>
    <t>200543700-000028</t>
  </si>
  <si>
    <t xml:space="preserve">18SWICC006      </t>
  </si>
  <si>
    <t>17-Sept</t>
  </si>
  <si>
    <t>17-Oct</t>
  </si>
  <si>
    <t>01/17-ST LEONRDS</t>
  </si>
  <si>
    <t>02/17-ST ANDREWS</t>
  </si>
  <si>
    <t>02/17-ST LEONRDS</t>
  </si>
  <si>
    <t>03/17-ST ANDREWS</t>
  </si>
  <si>
    <t>03/17-ST LEONRDS</t>
  </si>
  <si>
    <t>04/17-ST ANDREWS</t>
  </si>
  <si>
    <t>06/17-ST ANDREWS</t>
  </si>
  <si>
    <t>06/17-ST LEONRDS</t>
  </si>
  <si>
    <t>18SWICC057</t>
  </si>
  <si>
    <t>18SWICC030</t>
  </si>
  <si>
    <t>18SWICC090</t>
  </si>
  <si>
    <t>9071017AS</t>
  </si>
  <si>
    <t>9071117AS</t>
  </si>
  <si>
    <t>9071217AS</t>
  </si>
  <si>
    <t>9070917D3</t>
  </si>
  <si>
    <t>9071017D3</t>
  </si>
  <si>
    <t>9071117D3</t>
  </si>
  <si>
    <t>9071217D3</t>
  </si>
  <si>
    <t>9070917CH</t>
  </si>
  <si>
    <t>9071017CH</t>
  </si>
  <si>
    <t>9071117CH</t>
  </si>
  <si>
    <t>9071217CH</t>
  </si>
  <si>
    <t>9070917AB</t>
  </si>
  <si>
    <t>9071017AB</t>
  </si>
  <si>
    <t>9071117AB</t>
  </si>
  <si>
    <t>9071217AB</t>
  </si>
  <si>
    <r>
      <t>IIJ006</t>
    </r>
    <r>
      <rPr>
        <sz val="11"/>
        <color theme="1"/>
        <rFont val="Calibri"/>
        <family val="2"/>
      </rPr>
      <t>4231</t>
    </r>
  </si>
  <si>
    <r>
      <t>IIJ005</t>
    </r>
    <r>
      <rPr>
        <sz val="11"/>
        <color indexed="8"/>
        <rFont val="Calibri"/>
        <family val="2"/>
      </rPr>
      <t>4289</t>
    </r>
  </si>
  <si>
    <r>
      <t>IIJ005</t>
    </r>
    <r>
      <rPr>
        <sz val="11"/>
        <color indexed="8"/>
        <rFont val="Calibri"/>
        <family val="2"/>
      </rPr>
      <t>4142</t>
    </r>
  </si>
  <si>
    <t>2016-Dec</t>
  </si>
  <si>
    <t>1-42849021</t>
  </si>
  <si>
    <t>IHPA</t>
  </si>
  <si>
    <t>91718558</t>
  </si>
  <si>
    <t>91718563</t>
  </si>
  <si>
    <t>Fujitsu Network Communications, Inc.</t>
  </si>
  <si>
    <t>Vendor</t>
  </si>
  <si>
    <t>State sent this check to Vendor.  We still have not recovered this check.</t>
  </si>
  <si>
    <t>State Police</t>
  </si>
  <si>
    <t>1-61844694</t>
  </si>
  <si>
    <t>Total</t>
  </si>
  <si>
    <t>9070218D3</t>
  </si>
  <si>
    <t>9070318D3</t>
  </si>
  <si>
    <t>9070218CH</t>
  </si>
  <si>
    <t>9070318CH</t>
  </si>
  <si>
    <t>9070218AS</t>
  </si>
  <si>
    <t>9070318AS</t>
  </si>
  <si>
    <t>9070218AB</t>
  </si>
  <si>
    <t>9070318AB</t>
  </si>
  <si>
    <t>Aetna Health Inc (PA)</t>
  </si>
  <si>
    <t>Coventry Health Care of IL Inc.</t>
  </si>
  <si>
    <t>N/A</t>
  </si>
  <si>
    <t>PV49380D000286</t>
  </si>
  <si>
    <t>Mar-18</t>
  </si>
  <si>
    <t>PRPAY44301</t>
  </si>
  <si>
    <t>J Walter Thompson USA Inc</t>
  </si>
  <si>
    <t>PV4208A0002502</t>
  </si>
  <si>
    <t>Commerce and Economic Opportunity</t>
  </si>
  <si>
    <t>PRPAY44501</t>
  </si>
  <si>
    <t>PRPAY44901</t>
  </si>
  <si>
    <t>PV4208A0002506</t>
  </si>
  <si>
    <t>PV4208A0002529</t>
  </si>
  <si>
    <t>PRPAY45101</t>
  </si>
  <si>
    <t>PV4208A0002530</t>
  </si>
  <si>
    <t>PRPAY45601</t>
  </si>
  <si>
    <t>PV4208A0003166</t>
  </si>
  <si>
    <t>WPP Group USA Inc</t>
  </si>
  <si>
    <t>PRPAY45301</t>
  </si>
  <si>
    <t>PV4208A0002531</t>
  </si>
  <si>
    <t>PRPAY46301</t>
  </si>
  <si>
    <t>PV4208A0003165</t>
  </si>
  <si>
    <t>PV4208A0002532</t>
  </si>
  <si>
    <t>PRPAY45401</t>
  </si>
  <si>
    <t>PV4208A0003161</t>
  </si>
  <si>
    <t>PRPAY46501</t>
  </si>
  <si>
    <t>PV4208A0003162</t>
  </si>
  <si>
    <t>PRPAY46502</t>
  </si>
  <si>
    <t>PV4208A0003163</t>
  </si>
  <si>
    <t>PRPAY46503</t>
  </si>
  <si>
    <t>PRPAY46401</t>
  </si>
  <si>
    <t>PV4208A0003164</t>
  </si>
  <si>
    <t>Gamber-Johnson Holdings LLC</t>
  </si>
  <si>
    <t>PRPAY46101</t>
  </si>
  <si>
    <t>PV4208A0003171</t>
  </si>
  <si>
    <t>PV4208A0003172</t>
  </si>
  <si>
    <t>PRPAY46201</t>
  </si>
  <si>
    <t>PV4208A0002503</t>
  </si>
  <si>
    <t>PRPAY44401</t>
  </si>
  <si>
    <t>PV4208A0003169</t>
  </si>
  <si>
    <t>PRPAY45901</t>
  </si>
  <si>
    <t>PV4208A0003170</t>
  </si>
  <si>
    <t>PRPAY46001</t>
  </si>
  <si>
    <t>PRPAY44601</t>
  </si>
  <si>
    <t>PV4208A0002507</t>
  </si>
  <si>
    <t>PV4208A0003167</t>
  </si>
  <si>
    <t>PRPAY45801</t>
  </si>
  <si>
    <t>PRPAY45701</t>
  </si>
  <si>
    <t>PV4208A0003168</t>
  </si>
  <si>
    <t>Fleishman-Hillard Inc</t>
  </si>
  <si>
    <t>PV4208A0002505</t>
  </si>
  <si>
    <t>PRPAY44701</t>
  </si>
  <si>
    <t>PRPAY45201</t>
  </si>
  <si>
    <t>PV4208A0002528</t>
  </si>
  <si>
    <t>PV4208A0003065</t>
  </si>
  <si>
    <t>PRPAY45501</t>
  </si>
  <si>
    <t>PRPAY46901</t>
  </si>
  <si>
    <t>PV4208A0003982</t>
  </si>
  <si>
    <t>Supreme Court</t>
  </si>
  <si>
    <t>1-42007626</t>
  </si>
  <si>
    <t>Johnson Controls, Inc</t>
  </si>
  <si>
    <t>PV201800011901</t>
  </si>
  <si>
    <t>Aetna Life Insurance Co</t>
  </si>
  <si>
    <t>PV416800073161</t>
  </si>
  <si>
    <t>Aetna Health Inc</t>
  </si>
  <si>
    <t>PV416800073165</t>
  </si>
  <si>
    <t>PV416800073162</t>
  </si>
  <si>
    <t>PV49380S00342</t>
  </si>
  <si>
    <t>Coventry Healthcare of IL Inc</t>
  </si>
  <si>
    <t>PV16800073173</t>
  </si>
  <si>
    <t>PV426800049989</t>
  </si>
  <si>
    <t>1-63750516</t>
  </si>
  <si>
    <t>PV426800055743</t>
  </si>
  <si>
    <t>PV201800016900</t>
  </si>
  <si>
    <t>PRPAY44801</t>
  </si>
  <si>
    <t>PV4208A0002504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</si>
</sst>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  <numFmt numFmtId="168" formatCode="[$-409]d\-mmm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6"/>
      <name val="Symbol"/>
      <family val="1"/>
    </font>
    <font>
      <sz val="7"/>
      <color indexed="63"/>
      <name val="Verdana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9"/>
      <name val="Segoe UI"/>
      <family val="0"/>
    </font>
    <font>
      <sz val="10"/>
      <color indexed="8"/>
      <name val="Times New Roman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Symbol"/>
      <family val="1"/>
    </font>
    <font>
      <b/>
      <sz val="14"/>
      <color theme="1"/>
      <name val="Calibri"/>
      <family val="2"/>
    </font>
    <font>
      <sz val="7"/>
      <color rgb="FF333333"/>
      <name val="Verdana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33333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14" fillId="0" borderId="0">
      <alignment vertical="center"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44" fontId="0" fillId="0" borderId="11" xfId="0" applyNumberFormat="1" applyBorder="1" applyAlignment="1">
      <alignment wrapText="1"/>
    </xf>
    <xf numFmtId="14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53" fillId="33" borderId="0" xfId="0" applyNumberFormat="1" applyFont="1" applyFill="1" applyBorder="1" applyAlignment="1">
      <alignment horizontal="left" vertical="center" wrapText="1"/>
    </xf>
    <xf numFmtId="44" fontId="0" fillId="0" borderId="11" xfId="45" applyFont="1" applyBorder="1" applyAlignment="1">
      <alignment wrapText="1"/>
    </xf>
    <xf numFmtId="44" fontId="0" fillId="0" borderId="0" xfId="45" applyFont="1" applyAlignment="1">
      <alignment horizontal="right"/>
    </xf>
    <xf numFmtId="44" fontId="6" fillId="0" borderId="0" xfId="45" applyFont="1" applyBorder="1" applyAlignment="1">
      <alignment horizontal="right" vertical="center"/>
    </xf>
    <xf numFmtId="0" fontId="0" fillId="0" borderId="0" xfId="0" applyAlignment="1">
      <alignment horizontal="left"/>
    </xf>
    <xf numFmtId="0" fontId="6" fillId="0" borderId="0" xfId="0" applyNumberFormat="1" applyFont="1" applyBorder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44" fontId="0" fillId="0" borderId="0" xfId="45" applyFont="1" applyAlignment="1">
      <alignment/>
    </xf>
    <xf numFmtId="44" fontId="48" fillId="0" borderId="10" xfId="45" applyFont="1" applyBorder="1" applyAlignment="1">
      <alignment horizontal="center" vertical="center" wrapText="1"/>
    </xf>
    <xf numFmtId="44" fontId="0" fillId="0" borderId="12" xfId="45" applyFont="1" applyBorder="1" applyAlignment="1">
      <alignment horizontal="right" vertical="center"/>
    </xf>
    <xf numFmtId="14" fontId="5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14" fontId="55" fillId="0" borderId="15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/>
    </xf>
    <xf numFmtId="44" fontId="54" fillId="0" borderId="0" xfId="45" applyFont="1" applyFill="1" applyBorder="1" applyAlignment="1">
      <alignment horizontal="right" vertical="center"/>
    </xf>
    <xf numFmtId="14" fontId="54" fillId="0" borderId="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56" fillId="0" borderId="16" xfId="0" applyFont="1" applyBorder="1" applyAlignment="1">
      <alignment/>
    </xf>
    <xf numFmtId="0" fontId="56" fillId="0" borderId="18" xfId="0" applyFont="1" applyBorder="1" applyAlignment="1">
      <alignment/>
    </xf>
    <xf numFmtId="0" fontId="6" fillId="0" borderId="15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166" fontId="6" fillId="0" borderId="19" xfId="62" applyNumberFormat="1" applyFont="1" applyFill="1" applyBorder="1" applyAlignment="1">
      <alignment/>
    </xf>
    <xf numFmtId="0" fontId="54" fillId="0" borderId="15" xfId="0" applyNumberFormat="1" applyFont="1" applyFill="1" applyBorder="1" applyAlignment="1">
      <alignment horizontal="left"/>
    </xf>
    <xf numFmtId="0" fontId="54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 vertical="center" wrapText="1"/>
    </xf>
    <xf numFmtId="14" fontId="6" fillId="0" borderId="19" xfId="45" applyNumberFormat="1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4" fontId="55" fillId="0" borderId="0" xfId="0" applyNumberFormat="1" applyFont="1" applyFill="1" applyBorder="1" applyAlignment="1">
      <alignment/>
    </xf>
    <xf numFmtId="14" fontId="6" fillId="0" borderId="19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right" vertical="center"/>
    </xf>
    <xf numFmtId="44" fontId="53" fillId="0" borderId="15" xfId="45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6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vertical="center"/>
    </xf>
    <xf numFmtId="0" fontId="54" fillId="0" borderId="2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14" fontId="55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right"/>
    </xf>
    <xf numFmtId="14" fontId="6" fillId="0" borderId="21" xfId="0" applyNumberFormat="1" applyFont="1" applyFill="1" applyBorder="1" applyAlignment="1">
      <alignment/>
    </xf>
    <xf numFmtId="165" fontId="6" fillId="0" borderId="17" xfId="0" applyNumberFormat="1" applyFont="1" applyFill="1" applyBorder="1" applyAlignment="1">
      <alignment horizontal="left" wrapText="1"/>
    </xf>
    <xf numFmtId="0" fontId="0" fillId="0" borderId="17" xfId="0" applyFont="1" applyBorder="1" applyAlignment="1">
      <alignment/>
    </xf>
    <xf numFmtId="44" fontId="54" fillId="0" borderId="0" xfId="45" applyFont="1" applyBorder="1" applyAlignment="1">
      <alignment/>
    </xf>
    <xf numFmtId="44" fontId="54" fillId="0" borderId="10" xfId="45" applyFont="1" applyBorder="1" applyAlignment="1">
      <alignment/>
    </xf>
    <xf numFmtId="44" fontId="54" fillId="0" borderId="17" xfId="45" applyFont="1" applyBorder="1" applyAlignment="1">
      <alignment/>
    </xf>
    <xf numFmtId="1" fontId="0" fillId="33" borderId="12" xfId="0" applyNumberFormat="1" applyFill="1" applyBorder="1" applyAlignment="1">
      <alignment horizontal="center" vertical="center"/>
    </xf>
    <xf numFmtId="44" fontId="0" fillId="33" borderId="12" xfId="45" applyFon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4" fontId="0" fillId="0" borderId="0" xfId="45" applyFont="1" applyFill="1" applyAlignment="1">
      <alignment/>
    </xf>
    <xf numFmtId="0" fontId="0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14" fontId="10" fillId="0" borderId="16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165" fontId="10" fillId="0" borderId="17" xfId="0" applyNumberFormat="1" applyFont="1" applyFill="1" applyBorder="1" applyAlignment="1">
      <alignment horizontal="center" wrapText="1"/>
    </xf>
    <xf numFmtId="14" fontId="10" fillId="0" borderId="17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14" fontId="10" fillId="0" borderId="18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4" fontId="58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44" fontId="0" fillId="0" borderId="0" xfId="45" applyFont="1" applyFill="1" applyBorder="1" applyAlignment="1">
      <alignment horizontal="right" vertical="center"/>
    </xf>
    <xf numFmtId="14" fontId="58" fillId="0" borderId="2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4" fontId="0" fillId="0" borderId="10" xfId="45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9" fillId="0" borderId="10" xfId="0" applyNumberFormat="1" applyFont="1" applyFill="1" applyBorder="1" applyAlignment="1">
      <alignment/>
    </xf>
    <xf numFmtId="43" fontId="9" fillId="0" borderId="10" xfId="42" applyFont="1" applyFill="1" applyBorder="1" applyAlignment="1">
      <alignment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 horizontal="center"/>
    </xf>
    <xf numFmtId="44" fontId="0" fillId="0" borderId="0" xfId="45" applyFont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/>
    </xf>
    <xf numFmtId="44" fontId="0" fillId="0" borderId="10" xfId="45" applyFon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59" applyFont="1" applyAlignment="1">
      <alignment horizontal="center"/>
      <protection/>
    </xf>
    <xf numFmtId="44" fontId="9" fillId="0" borderId="0" xfId="45" applyFont="1" applyAlignment="1">
      <alignment/>
    </xf>
    <xf numFmtId="14" fontId="9" fillId="0" borderId="0" xfId="59" applyNumberFormat="1" applyFont="1" applyFill="1" applyAlignment="1">
      <alignment horizontal="center"/>
      <protection/>
    </xf>
    <xf numFmtId="0" fontId="56" fillId="0" borderId="16" xfId="0" applyFont="1" applyBorder="1" applyAlignment="1">
      <alignment horizontal="center"/>
    </xf>
    <xf numFmtId="44" fontId="56" fillId="0" borderId="17" xfId="45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49" fontId="9" fillId="0" borderId="19" xfId="59" applyNumberFormat="1" applyFont="1" applyBorder="1" applyAlignment="1">
      <alignment horizontal="center"/>
      <protection/>
    </xf>
    <xf numFmtId="166" fontId="6" fillId="0" borderId="19" xfId="62" applyNumberFormat="1" applyFont="1" applyFill="1" applyBorder="1" applyAlignment="1">
      <alignment horizontal="center"/>
    </xf>
    <xf numFmtId="166" fontId="9" fillId="0" borderId="19" xfId="62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9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" fontId="9" fillId="0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9" fillId="0" borderId="0" xfId="57" applyNumberFormat="1" applyFont="1" applyAlignment="1">
      <alignment horizontal="center"/>
      <protection/>
    </xf>
    <xf numFmtId="49" fontId="0" fillId="0" borderId="0" xfId="0" applyNumberFormat="1" applyAlignment="1">
      <alignment/>
    </xf>
    <xf numFmtId="44" fontId="0" fillId="0" borderId="0" xfId="45" applyFont="1" applyBorder="1" applyAlignment="1">
      <alignment/>
    </xf>
    <xf numFmtId="0" fontId="0" fillId="0" borderId="0" xfId="0" applyAlignment="1">
      <alignment horizontal="center"/>
    </xf>
    <xf numFmtId="44" fontId="9" fillId="0" borderId="0" xfId="45" applyFont="1" applyFill="1" applyBorder="1" applyAlignment="1">
      <alignment/>
    </xf>
    <xf numFmtId="44" fontId="9" fillId="0" borderId="0" xfId="45" applyFont="1" applyAlignment="1">
      <alignment/>
    </xf>
    <xf numFmtId="44" fontId="9" fillId="0" borderId="0" xfId="45" applyFont="1" applyFill="1" applyAlignment="1">
      <alignment/>
    </xf>
    <xf numFmtId="44" fontId="48" fillId="0" borderId="0" xfId="45" applyFont="1" applyAlignment="1">
      <alignment wrapText="1"/>
    </xf>
    <xf numFmtId="44" fontId="48" fillId="0" borderId="12" xfId="45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45" applyFont="1" applyFill="1" applyBorder="1" applyAlignment="1">
      <alignment/>
    </xf>
    <xf numFmtId="44" fontId="0" fillId="0" borderId="0" xfId="45" applyFont="1" applyBorder="1" applyAlignment="1">
      <alignment/>
    </xf>
    <xf numFmtId="16" fontId="0" fillId="0" borderId="0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16" fontId="57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4" fontId="48" fillId="0" borderId="0" xfId="45" applyFont="1" applyAlignment="1">
      <alignment horizontal="right"/>
    </xf>
    <xf numFmtId="44" fontId="0" fillId="0" borderId="0" xfId="45" applyFont="1" applyFill="1" applyBorder="1" applyAlignment="1">
      <alignment/>
    </xf>
    <xf numFmtId="14" fontId="58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4" fontId="1" fillId="0" borderId="0" xfId="45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C15" sqref="C15"/>
    </sheetView>
  </sheetViews>
  <sheetFormatPr defaultColWidth="8.8515625" defaultRowHeight="15"/>
  <cols>
    <col min="1" max="1" width="14.7109375" style="0" customWidth="1"/>
    <col min="2" max="2" width="11.421875" style="2" customWidth="1"/>
    <col min="3" max="3" width="15.8515625" style="2" customWidth="1"/>
    <col min="4" max="4" width="37.7109375" style="2" customWidth="1"/>
    <col min="5" max="5" width="23.140625" style="2" customWidth="1"/>
    <col min="6" max="6" width="16.140625" style="2" customWidth="1"/>
    <col min="7" max="7" width="15.8515625" style="2" customWidth="1"/>
    <col min="8" max="8" width="11.421875" style="2" customWidth="1"/>
    <col min="9" max="9" width="19.140625" style="0" customWidth="1"/>
    <col min="10" max="10" width="16.28125" style="0" customWidth="1"/>
  </cols>
  <sheetData>
    <row r="1" ht="32.25" customHeight="1">
      <c r="B1" s="14"/>
    </row>
    <row r="2" spans="2:8" s="8" customFormat="1" ht="24" customHeight="1" thickBot="1">
      <c r="B2" s="192" t="s">
        <v>0</v>
      </c>
      <c r="C2" s="192"/>
      <c r="D2" s="192"/>
      <c r="E2" s="192"/>
      <c r="F2" s="192"/>
      <c r="G2" s="192"/>
      <c r="H2" s="192"/>
    </row>
    <row r="3" spans="1:10" s="7" customFormat="1" ht="32.25" thickBot="1">
      <c r="A3" s="92" t="s">
        <v>21</v>
      </c>
      <c r="B3" s="93" t="s">
        <v>27</v>
      </c>
      <c r="C3" s="94" t="s">
        <v>28</v>
      </c>
      <c r="D3" s="94" t="s">
        <v>29</v>
      </c>
      <c r="E3" s="95" t="s">
        <v>18</v>
      </c>
      <c r="F3" s="96" t="s">
        <v>30</v>
      </c>
      <c r="G3" s="97" t="s">
        <v>31</v>
      </c>
      <c r="H3" s="93" t="s">
        <v>32</v>
      </c>
      <c r="I3" s="93" t="s">
        <v>33</v>
      </c>
      <c r="J3" s="98" t="s">
        <v>20</v>
      </c>
    </row>
    <row r="4" spans="1:10" s="27" customFormat="1" ht="15">
      <c r="A4" s="108">
        <v>43290</v>
      </c>
      <c r="B4" s="87" t="s">
        <v>144</v>
      </c>
      <c r="C4" s="123">
        <v>1048205.43</v>
      </c>
      <c r="D4" s="101" t="s">
        <v>44</v>
      </c>
      <c r="E4" s="99" t="s">
        <v>71</v>
      </c>
      <c r="F4" s="151" t="s">
        <v>154</v>
      </c>
      <c r="G4" s="104" t="s">
        <v>45</v>
      </c>
      <c r="H4" s="105"/>
      <c r="I4" s="89">
        <f>C4</f>
        <v>1048205.43</v>
      </c>
      <c r="J4" s="106">
        <v>43156</v>
      </c>
    </row>
    <row r="5" spans="1:10" s="27" customFormat="1" ht="15">
      <c r="A5" s="108">
        <f>A4</f>
        <v>43290</v>
      </c>
      <c r="B5" s="120" t="s">
        <v>145</v>
      </c>
      <c r="C5" s="185">
        <v>1050283.03</v>
      </c>
      <c r="D5" s="101" t="s">
        <v>44</v>
      </c>
      <c r="E5" s="175" t="str">
        <f>E4</f>
        <v>CMS</v>
      </c>
      <c r="F5" s="151" t="str">
        <f>F4</f>
        <v>N/A</v>
      </c>
      <c r="G5" s="104" t="str">
        <f>G4</f>
        <v>VSI</v>
      </c>
      <c r="H5" s="105"/>
      <c r="I5" s="89">
        <f aca="true" t="shared" si="0" ref="I5:I11">C5</f>
        <v>1050283.03</v>
      </c>
      <c r="J5" s="106">
        <v>43184</v>
      </c>
    </row>
    <row r="6" spans="1:10" s="27" customFormat="1" ht="15">
      <c r="A6" s="108">
        <f aca="true" t="shared" si="1" ref="A6:A11">A5</f>
        <v>43290</v>
      </c>
      <c r="B6" s="120" t="s">
        <v>146</v>
      </c>
      <c r="C6" s="123">
        <v>387154.8</v>
      </c>
      <c r="D6" s="101" t="s">
        <v>44</v>
      </c>
      <c r="E6" s="175" t="str">
        <f aca="true" t="shared" si="2" ref="E6:E11">E5</f>
        <v>CMS</v>
      </c>
      <c r="F6" s="151" t="str">
        <f aca="true" t="shared" si="3" ref="F6:F11">F5</f>
        <v>N/A</v>
      </c>
      <c r="G6" s="104" t="str">
        <f aca="true" t="shared" si="4" ref="G6:G11">G5</f>
        <v>VSI</v>
      </c>
      <c r="H6" s="105"/>
      <c r="I6" s="89">
        <f t="shared" si="0"/>
        <v>387154.8</v>
      </c>
      <c r="J6" s="106">
        <v>43156</v>
      </c>
    </row>
    <row r="7" spans="1:10" s="27" customFormat="1" ht="15">
      <c r="A7" s="108">
        <f t="shared" si="1"/>
        <v>43290</v>
      </c>
      <c r="B7" s="87" t="s">
        <v>147</v>
      </c>
      <c r="C7" s="123">
        <v>382506.50999999995</v>
      </c>
      <c r="D7" s="101" t="s">
        <v>44</v>
      </c>
      <c r="E7" s="175" t="str">
        <f t="shared" si="2"/>
        <v>CMS</v>
      </c>
      <c r="F7" s="151" t="str">
        <f t="shared" si="3"/>
        <v>N/A</v>
      </c>
      <c r="G7" s="104" t="str">
        <f t="shared" si="4"/>
        <v>VSI</v>
      </c>
      <c r="H7" s="105"/>
      <c r="I7" s="89">
        <f t="shared" si="0"/>
        <v>382506.50999999995</v>
      </c>
      <c r="J7" s="106">
        <v>43184</v>
      </c>
    </row>
    <row r="8" spans="1:10" s="27" customFormat="1" ht="15">
      <c r="A8" s="108">
        <f t="shared" si="1"/>
        <v>43290</v>
      </c>
      <c r="B8" s="120" t="s">
        <v>148</v>
      </c>
      <c r="C8" s="185">
        <v>4716355.42</v>
      </c>
      <c r="D8" s="101" t="s">
        <v>152</v>
      </c>
      <c r="E8" s="175" t="str">
        <f t="shared" si="2"/>
        <v>CMS</v>
      </c>
      <c r="F8" s="151" t="str">
        <f t="shared" si="3"/>
        <v>N/A</v>
      </c>
      <c r="G8" s="104" t="str">
        <f t="shared" si="4"/>
        <v>VSI</v>
      </c>
      <c r="H8" s="105"/>
      <c r="I8" s="89">
        <f t="shared" si="0"/>
        <v>4716355.42</v>
      </c>
      <c r="J8" s="106">
        <v>43156</v>
      </c>
    </row>
    <row r="9" spans="1:10" s="27" customFormat="1" ht="15">
      <c r="A9" s="108">
        <f t="shared" si="1"/>
        <v>43290</v>
      </c>
      <c r="B9" s="120" t="s">
        <v>149</v>
      </c>
      <c r="C9" s="123">
        <v>4760986.88</v>
      </c>
      <c r="D9" s="101" t="s">
        <v>152</v>
      </c>
      <c r="E9" s="175" t="str">
        <f t="shared" si="2"/>
        <v>CMS</v>
      </c>
      <c r="F9" s="151" t="str">
        <f t="shared" si="3"/>
        <v>N/A</v>
      </c>
      <c r="G9" s="104" t="str">
        <f t="shared" si="4"/>
        <v>VSI</v>
      </c>
      <c r="H9" s="105"/>
      <c r="I9" s="89">
        <f t="shared" si="0"/>
        <v>4760986.88</v>
      </c>
      <c r="J9" s="106">
        <v>43184</v>
      </c>
    </row>
    <row r="10" spans="1:10" s="27" customFormat="1" ht="15">
      <c r="A10" s="108">
        <f t="shared" si="1"/>
        <v>43290</v>
      </c>
      <c r="B10" s="87" t="s">
        <v>150</v>
      </c>
      <c r="C10" s="123">
        <v>918792.68</v>
      </c>
      <c r="D10" s="101" t="s">
        <v>153</v>
      </c>
      <c r="E10" s="175" t="str">
        <f t="shared" si="2"/>
        <v>CMS</v>
      </c>
      <c r="F10" s="151" t="str">
        <f t="shared" si="3"/>
        <v>N/A</v>
      </c>
      <c r="G10" s="104" t="str">
        <f t="shared" si="4"/>
        <v>VSI</v>
      </c>
      <c r="H10" s="105"/>
      <c r="I10" s="89">
        <f t="shared" si="0"/>
        <v>918792.68</v>
      </c>
      <c r="J10" s="106">
        <v>43156</v>
      </c>
    </row>
    <row r="11" spans="1:10" s="27" customFormat="1" ht="15">
      <c r="A11" s="108">
        <f t="shared" si="1"/>
        <v>43290</v>
      </c>
      <c r="B11" s="120" t="s">
        <v>151</v>
      </c>
      <c r="C11" s="177">
        <v>914901.66</v>
      </c>
      <c r="D11" s="101" t="s">
        <v>153</v>
      </c>
      <c r="E11" s="175" t="str">
        <f t="shared" si="2"/>
        <v>CMS</v>
      </c>
      <c r="F11" s="151" t="str">
        <f t="shared" si="3"/>
        <v>N/A</v>
      </c>
      <c r="G11" s="104" t="str">
        <f t="shared" si="4"/>
        <v>VSI</v>
      </c>
      <c r="H11" s="105"/>
      <c r="I11" s="89">
        <f t="shared" si="0"/>
        <v>914901.66</v>
      </c>
      <c r="J11" s="106">
        <v>43184</v>
      </c>
    </row>
    <row r="12" spans="1:10" s="27" customFormat="1" ht="15">
      <c r="A12" s="108">
        <v>43308</v>
      </c>
      <c r="B12" s="175" t="s">
        <v>156</v>
      </c>
      <c r="C12" s="89">
        <v>4560</v>
      </c>
      <c r="D12" s="101" t="s">
        <v>49</v>
      </c>
      <c r="E12" s="99" t="s">
        <v>50</v>
      </c>
      <c r="F12" s="151">
        <v>800060086</v>
      </c>
      <c r="G12" s="104" t="s">
        <v>48</v>
      </c>
      <c r="H12" s="105"/>
      <c r="I12" s="89">
        <f>C12</f>
        <v>4560</v>
      </c>
      <c r="J12" s="106">
        <v>43213</v>
      </c>
    </row>
    <row r="13" spans="1:10" s="7" customFormat="1" ht="15">
      <c r="A13" s="108"/>
      <c r="B13" s="107"/>
      <c r="C13" s="89"/>
      <c r="D13" s="71"/>
      <c r="E13" s="99"/>
      <c r="F13" s="107"/>
      <c r="G13" s="104"/>
      <c r="H13" s="105"/>
      <c r="I13" s="89"/>
      <c r="J13" s="106"/>
    </row>
    <row r="14" spans="1:10" s="7" customFormat="1" ht="15">
      <c r="A14" s="108"/>
      <c r="B14" s="107"/>
      <c r="C14" s="89"/>
      <c r="D14" s="71"/>
      <c r="E14" s="99"/>
      <c r="F14" s="107"/>
      <c r="G14" s="104"/>
      <c r="H14" s="105"/>
      <c r="I14" s="89"/>
      <c r="J14" s="106"/>
    </row>
    <row r="15" spans="1:10" s="7" customFormat="1" ht="15">
      <c r="A15" s="108"/>
      <c r="B15" s="107"/>
      <c r="C15" s="89"/>
      <c r="D15" s="71"/>
      <c r="E15" s="99"/>
      <c r="F15" s="107"/>
      <c r="G15" s="104"/>
      <c r="H15" s="105"/>
      <c r="I15" s="89"/>
      <c r="J15" s="106"/>
    </row>
    <row r="16" spans="1:10" s="7" customFormat="1" ht="15">
      <c r="A16" s="108"/>
      <c r="B16" s="107"/>
      <c r="C16" s="110"/>
      <c r="D16" s="71"/>
      <c r="E16" s="99"/>
      <c r="F16" s="102"/>
      <c r="G16" s="104"/>
      <c r="H16" s="105"/>
      <c r="I16" s="89"/>
      <c r="J16" s="106"/>
    </row>
    <row r="17" spans="1:10" s="7" customFormat="1" ht="15">
      <c r="A17" s="108"/>
      <c r="B17" s="109"/>
      <c r="C17" s="110"/>
      <c r="D17" s="71"/>
      <c r="E17" s="99"/>
      <c r="F17" s="102"/>
      <c r="G17" s="104"/>
      <c r="H17" s="105"/>
      <c r="I17" s="89"/>
      <c r="J17" s="106"/>
    </row>
    <row r="18" spans="1:10" s="7" customFormat="1" ht="15">
      <c r="A18" s="108"/>
      <c r="B18" s="109"/>
      <c r="C18" s="110"/>
      <c r="D18" s="71"/>
      <c r="E18" s="99"/>
      <c r="F18" s="102"/>
      <c r="G18" s="104"/>
      <c r="H18" s="105"/>
      <c r="I18" s="89"/>
      <c r="J18" s="106"/>
    </row>
    <row r="19" spans="1:10" s="7" customFormat="1" ht="15">
      <c r="A19" s="108"/>
      <c r="B19" s="109"/>
      <c r="C19" s="110"/>
      <c r="D19" s="71"/>
      <c r="E19" s="99"/>
      <c r="F19" s="102"/>
      <c r="G19" s="104"/>
      <c r="H19" s="105"/>
      <c r="I19" s="89"/>
      <c r="J19" s="106"/>
    </row>
    <row r="20" spans="1:10" s="27" customFormat="1" ht="15">
      <c r="A20" s="103"/>
      <c r="B20" s="175"/>
      <c r="C20" s="89"/>
      <c r="D20" s="101"/>
      <c r="E20" s="99"/>
      <c r="F20" s="151"/>
      <c r="G20" s="104"/>
      <c r="H20" s="105"/>
      <c r="I20" s="89"/>
      <c r="J20" s="106"/>
    </row>
    <row r="21" spans="1:10" s="27" customFormat="1" ht="15">
      <c r="A21" s="103"/>
      <c r="B21" s="175"/>
      <c r="C21" s="89"/>
      <c r="D21" s="101"/>
      <c r="E21" s="99"/>
      <c r="F21" s="151"/>
      <c r="G21" s="104"/>
      <c r="H21" s="105"/>
      <c r="I21" s="89"/>
      <c r="J21" s="106"/>
    </row>
    <row r="22" spans="1:10" s="7" customFormat="1" ht="15">
      <c r="A22" s="108"/>
      <c r="B22" s="109"/>
      <c r="C22" s="110"/>
      <c r="D22" s="71"/>
      <c r="E22" s="99"/>
      <c r="F22" s="102"/>
      <c r="G22" s="104"/>
      <c r="H22" s="105"/>
      <c r="I22" s="89"/>
      <c r="J22" s="106"/>
    </row>
    <row r="23" spans="1:10" s="7" customFormat="1" ht="15.75" thickBot="1">
      <c r="A23" s="111"/>
      <c r="B23" s="112"/>
      <c r="C23" s="113"/>
      <c r="D23" s="74"/>
      <c r="E23" s="114"/>
      <c r="F23" s="115"/>
      <c r="G23" s="114"/>
      <c r="H23" s="116"/>
      <c r="I23" s="117"/>
      <c r="J23" s="118"/>
    </row>
    <row r="24" spans="1:8" s="7" customFormat="1" ht="16.5" thickBot="1">
      <c r="A24" s="28" t="s">
        <v>10</v>
      </c>
      <c r="B24" s="25"/>
      <c r="C24" s="17">
        <f>SUM(C4:C23)</f>
        <v>14183746.41</v>
      </c>
      <c r="D24" s="19"/>
      <c r="E24" s="29"/>
      <c r="F24" s="31"/>
      <c r="G24" s="23"/>
      <c r="H24" s="18"/>
    </row>
    <row r="25" spans="1:10" s="7" customFormat="1" ht="16.5" thickTop="1">
      <c r="A25" s="39"/>
      <c r="B25" s="40"/>
      <c r="C25" s="42"/>
      <c r="D25" s="41"/>
      <c r="E25" s="36"/>
      <c r="F25" s="1"/>
      <c r="G25" s="36"/>
      <c r="H25" s="37"/>
      <c r="I25" s="38"/>
      <c r="J25" s="43"/>
    </row>
    <row r="26" spans="1:10" s="7" customFormat="1" ht="15.75">
      <c r="A26" s="39"/>
      <c r="B26" s="40"/>
      <c r="C26" s="42"/>
      <c r="D26" s="41"/>
      <c r="E26" s="36"/>
      <c r="F26" s="1"/>
      <c r="G26" s="36"/>
      <c r="H26" s="37"/>
      <c r="I26" s="38"/>
      <c r="J26" s="43"/>
    </row>
    <row r="27" spans="1:10" s="7" customFormat="1" ht="15.75">
      <c r="A27" s="39"/>
      <c r="B27" s="40"/>
      <c r="C27" s="42"/>
      <c r="D27" s="41"/>
      <c r="E27" s="36"/>
      <c r="F27" s="1"/>
      <c r="G27" s="36"/>
      <c r="H27" s="37"/>
      <c r="I27" s="38"/>
      <c r="J27" s="43"/>
    </row>
    <row r="28" spans="1:10" s="7" customFormat="1" ht="15.75">
      <c r="A28" s="39"/>
      <c r="B28" s="40"/>
      <c r="C28" s="42"/>
      <c r="D28" s="41"/>
      <c r="E28" s="36"/>
      <c r="F28" s="1"/>
      <c r="G28" s="36"/>
      <c r="H28" s="37"/>
      <c r="I28" s="38"/>
      <c r="J28" s="43"/>
    </row>
    <row r="29" spans="1:10" s="7" customFormat="1" ht="15.75">
      <c r="A29" s="39"/>
      <c r="B29" s="40"/>
      <c r="C29" s="42"/>
      <c r="D29" s="41"/>
      <c r="E29" s="36"/>
      <c r="F29" s="1"/>
      <c r="G29" s="36"/>
      <c r="H29" s="37"/>
      <c r="I29" s="38"/>
      <c r="J29" s="43"/>
    </row>
    <row r="30" spans="1:10" s="7" customFormat="1" ht="15.75">
      <c r="A30" s="39"/>
      <c r="B30" s="40"/>
      <c r="C30" s="42"/>
      <c r="D30" s="41"/>
      <c r="E30" s="36"/>
      <c r="F30" s="1"/>
      <c r="G30" s="36"/>
      <c r="H30" s="37"/>
      <c r="I30" s="38"/>
      <c r="J30" s="43"/>
    </row>
    <row r="31" spans="1:10" s="7" customFormat="1" ht="15.75">
      <c r="A31" s="39"/>
      <c r="B31" s="40"/>
      <c r="C31" s="42"/>
      <c r="D31" s="41"/>
      <c r="E31" s="36"/>
      <c r="F31" s="1"/>
      <c r="G31" s="36"/>
      <c r="H31" s="37"/>
      <c r="I31" s="38"/>
      <c r="J31" s="43"/>
    </row>
    <row r="32" spans="1:10" s="7" customFormat="1" ht="15.75">
      <c r="A32" s="39"/>
      <c r="B32" s="40"/>
      <c r="C32" s="42"/>
      <c r="D32" s="41"/>
      <c r="E32" s="36"/>
      <c r="F32" s="1"/>
      <c r="G32" s="36"/>
      <c r="H32" s="37"/>
      <c r="I32" s="38"/>
      <c r="J32" s="43"/>
    </row>
    <row r="33" spans="1:10" s="7" customFormat="1" ht="15.75">
      <c r="A33" s="39"/>
      <c r="B33" s="40"/>
      <c r="C33" s="42"/>
      <c r="D33" s="41"/>
      <c r="E33" s="36"/>
      <c r="F33" s="1"/>
      <c r="G33" s="36"/>
      <c r="H33" s="37"/>
      <c r="I33" s="38"/>
      <c r="J33" s="43"/>
    </row>
    <row r="34" spans="1:10" s="7" customFormat="1" ht="15.75">
      <c r="A34" s="39"/>
      <c r="B34" s="40"/>
      <c r="C34" s="42"/>
      <c r="D34" s="41"/>
      <c r="E34" s="36"/>
      <c r="F34" s="1"/>
      <c r="G34" s="36"/>
      <c r="H34" s="37"/>
      <c r="I34" s="38"/>
      <c r="J34" s="43"/>
    </row>
    <row r="35" spans="1:10" s="7" customFormat="1" ht="15.75">
      <c r="A35" s="39"/>
      <c r="B35" s="40"/>
      <c r="C35" s="42"/>
      <c r="D35" s="41"/>
      <c r="E35" s="36"/>
      <c r="F35" s="1"/>
      <c r="G35" s="36"/>
      <c r="H35" s="37"/>
      <c r="I35" s="38"/>
      <c r="J35" s="43"/>
    </row>
    <row r="36" spans="1:10" s="7" customFormat="1" ht="15.75">
      <c r="A36" s="39"/>
      <c r="B36" s="40"/>
      <c r="C36" s="42"/>
      <c r="D36" s="41"/>
      <c r="E36" s="36"/>
      <c r="F36" s="1"/>
      <c r="G36" s="36"/>
      <c r="H36" s="37"/>
      <c r="I36" s="38"/>
      <c r="J36" s="43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6"/>
  <sheetViews>
    <sheetView zoomScalePageLayoutView="0" workbookViewId="0" topLeftCell="A25">
      <selection activeCell="C32" sqref="C32"/>
    </sheetView>
  </sheetViews>
  <sheetFormatPr defaultColWidth="8.8515625" defaultRowHeight="15"/>
  <cols>
    <col min="1" max="1" width="24.28125" style="2" customWidth="1"/>
    <col min="2" max="2" width="16.140625" style="2" customWidth="1"/>
    <col min="3" max="3" width="25.8515625" style="2" customWidth="1"/>
    <col min="4" max="4" width="15.28125" style="2" customWidth="1"/>
    <col min="5" max="5" width="18.140625" style="2" customWidth="1"/>
    <col min="6" max="6" width="20.140625" style="2" customWidth="1"/>
    <col min="7" max="7" width="30.8515625" style="2" customWidth="1"/>
    <col min="8" max="8" width="19.8515625" style="0" customWidth="1"/>
  </cols>
  <sheetData>
    <row r="1" ht="32.25" customHeight="1">
      <c r="A1" s="14"/>
    </row>
    <row r="2" spans="1:7" s="8" customFormat="1" ht="24" customHeight="1" thickBot="1">
      <c r="A2" s="193" t="s">
        <v>4</v>
      </c>
      <c r="B2" s="193"/>
      <c r="C2" s="193"/>
      <c r="D2" s="193"/>
      <c r="E2" s="193"/>
      <c r="F2" s="193"/>
      <c r="G2" s="193"/>
    </row>
    <row r="3" spans="1:8" s="7" customFormat="1" ht="30.75" thickBot="1">
      <c r="A3" s="44" t="s">
        <v>34</v>
      </c>
      <c r="B3" s="45" t="s">
        <v>1</v>
      </c>
      <c r="C3" s="45" t="s">
        <v>2</v>
      </c>
      <c r="D3" s="45" t="s">
        <v>24</v>
      </c>
      <c r="E3" s="45" t="s">
        <v>3</v>
      </c>
      <c r="F3" s="45" t="s">
        <v>5</v>
      </c>
      <c r="G3" s="45" t="s">
        <v>18</v>
      </c>
      <c r="H3" s="46" t="s">
        <v>19</v>
      </c>
    </row>
    <row r="4" spans="1:256" s="7" customFormat="1" ht="15.75">
      <c r="A4" s="125">
        <v>1618448863</v>
      </c>
      <c r="B4" s="123">
        <v>2450</v>
      </c>
      <c r="C4" s="121" t="s">
        <v>68</v>
      </c>
      <c r="D4" s="122">
        <v>43297</v>
      </c>
      <c r="E4" s="88" t="s">
        <v>224</v>
      </c>
      <c r="F4" s="123">
        <v>2450</v>
      </c>
      <c r="G4" s="120" t="s">
        <v>50</v>
      </c>
      <c r="H4" s="124">
        <f aca="true" t="shared" si="0" ref="H4:H25">A4</f>
        <v>1618448863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7" customFormat="1" ht="15.75">
      <c r="A5" s="125">
        <v>1488708899</v>
      </c>
      <c r="B5" s="123">
        <v>2500</v>
      </c>
      <c r="C5" s="121" t="s">
        <v>68</v>
      </c>
      <c r="D5" s="122">
        <v>43297</v>
      </c>
      <c r="E5" s="88" t="s">
        <v>222</v>
      </c>
      <c r="F5" s="123">
        <f>B5</f>
        <v>2500</v>
      </c>
      <c r="G5" s="120" t="s">
        <v>50</v>
      </c>
      <c r="H5" s="124">
        <f t="shared" si="0"/>
        <v>1488708899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7" customFormat="1" ht="15.75">
      <c r="A6" s="125" t="s">
        <v>223</v>
      </c>
      <c r="B6" s="123">
        <v>4187</v>
      </c>
      <c r="C6" s="121" t="s">
        <v>212</v>
      </c>
      <c r="D6" s="122">
        <v>43297</v>
      </c>
      <c r="E6" s="88" t="s">
        <v>225</v>
      </c>
      <c r="F6" s="123">
        <v>4187</v>
      </c>
      <c r="G6" s="120" t="s">
        <v>210</v>
      </c>
      <c r="H6" s="124" t="str">
        <f t="shared" si="0"/>
        <v>1-63750516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8" s="7" customFormat="1" ht="15">
      <c r="A7" s="187" t="s">
        <v>124</v>
      </c>
      <c r="B7" s="188">
        <v>391129.62</v>
      </c>
      <c r="C7" s="190" t="s">
        <v>214</v>
      </c>
      <c r="D7" s="189">
        <v>43304</v>
      </c>
      <c r="E7" s="187" t="s">
        <v>215</v>
      </c>
      <c r="F7" s="188">
        <f>B7</f>
        <v>391129.62</v>
      </c>
      <c r="G7" s="187" t="s">
        <v>71</v>
      </c>
      <c r="H7" s="191" t="str">
        <f t="shared" si="0"/>
        <v>9071117CH</v>
      </c>
    </row>
    <row r="8" spans="1:8" s="7" customFormat="1" ht="15">
      <c r="A8" s="187" t="s">
        <v>120</v>
      </c>
      <c r="B8" s="188">
        <v>1084770.46</v>
      </c>
      <c r="C8" s="190" t="s">
        <v>214</v>
      </c>
      <c r="D8" s="189">
        <v>43304</v>
      </c>
      <c r="E8" s="187" t="s">
        <v>218</v>
      </c>
      <c r="F8" s="188">
        <f>B8</f>
        <v>1084770.46</v>
      </c>
      <c r="G8" s="187" t="s">
        <v>71</v>
      </c>
      <c r="H8" s="191" t="str">
        <f t="shared" si="0"/>
        <v>9071117D3</v>
      </c>
    </row>
    <row r="9" spans="1:8" s="7" customFormat="1" ht="15">
      <c r="A9" s="187" t="s">
        <v>116</v>
      </c>
      <c r="B9" s="188">
        <v>4855402.51</v>
      </c>
      <c r="C9" s="190" t="s">
        <v>216</v>
      </c>
      <c r="D9" s="189">
        <v>43304</v>
      </c>
      <c r="E9" s="187" t="s">
        <v>217</v>
      </c>
      <c r="F9" s="188">
        <f>B9</f>
        <v>4855402.51</v>
      </c>
      <c r="G9" s="187" t="s">
        <v>71</v>
      </c>
      <c r="H9" s="191" t="str">
        <f t="shared" si="0"/>
        <v>9071117AS</v>
      </c>
    </row>
    <row r="10" spans="1:8" s="7" customFormat="1" ht="30">
      <c r="A10" s="187" t="s">
        <v>128</v>
      </c>
      <c r="B10" s="188">
        <v>726618.44</v>
      </c>
      <c r="C10" s="190" t="s">
        <v>220</v>
      </c>
      <c r="D10" s="189">
        <v>43304</v>
      </c>
      <c r="E10" s="187" t="s">
        <v>221</v>
      </c>
      <c r="F10" s="188">
        <v>726618.44</v>
      </c>
      <c r="G10" s="187" t="s">
        <v>71</v>
      </c>
      <c r="H10" s="191" t="str">
        <f t="shared" si="0"/>
        <v>9071117AB</v>
      </c>
    </row>
    <row r="11" spans="1:8" ht="30">
      <c r="A11" s="187">
        <v>270196</v>
      </c>
      <c r="B11" s="188">
        <v>568.35</v>
      </c>
      <c r="C11" s="190" t="s">
        <v>184</v>
      </c>
      <c r="D11" s="189">
        <v>43306</v>
      </c>
      <c r="E11" s="187" t="s">
        <v>155</v>
      </c>
      <c r="F11" s="188">
        <f aca="true" t="shared" si="1" ref="F11:F18">B11</f>
        <v>568.35</v>
      </c>
      <c r="G11" s="187" t="s">
        <v>84</v>
      </c>
      <c r="H11" s="191">
        <f t="shared" si="0"/>
        <v>270196</v>
      </c>
    </row>
    <row r="12" spans="1:256" s="7" customFormat="1" ht="15.75">
      <c r="A12" s="125" t="s">
        <v>157</v>
      </c>
      <c r="B12" s="123">
        <v>143330.19</v>
      </c>
      <c r="C12" s="121" t="s">
        <v>158</v>
      </c>
      <c r="D12" s="122">
        <v>43307</v>
      </c>
      <c r="E12" s="88" t="s">
        <v>159</v>
      </c>
      <c r="F12" s="89">
        <f t="shared" si="1"/>
        <v>143330.19</v>
      </c>
      <c r="G12" s="120" t="s">
        <v>160</v>
      </c>
      <c r="H12" s="124" t="str">
        <f t="shared" si="0"/>
        <v>PRPAY44301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7" customFormat="1" ht="15.75">
      <c r="A13" s="125" t="s">
        <v>161</v>
      </c>
      <c r="B13" s="123">
        <v>66000</v>
      </c>
      <c r="C13" s="121" t="s">
        <v>158</v>
      </c>
      <c r="D13" s="122">
        <v>43307</v>
      </c>
      <c r="E13" s="88" t="s">
        <v>163</v>
      </c>
      <c r="F13" s="89">
        <f t="shared" si="1"/>
        <v>66000</v>
      </c>
      <c r="G13" s="120" t="str">
        <f>G12</f>
        <v>Commerce and Economic Opportunity</v>
      </c>
      <c r="H13" s="124" t="str">
        <f t="shared" si="0"/>
        <v>PRPAY44501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7" customFormat="1" ht="15.75">
      <c r="A14" s="125" t="s">
        <v>162</v>
      </c>
      <c r="B14" s="123">
        <v>265724.39</v>
      </c>
      <c r="C14" s="121" t="s">
        <v>158</v>
      </c>
      <c r="D14" s="122">
        <v>43307</v>
      </c>
      <c r="E14" s="88" t="s">
        <v>164</v>
      </c>
      <c r="F14" s="89">
        <f t="shared" si="1"/>
        <v>265724.39</v>
      </c>
      <c r="G14" s="120" t="str">
        <f>G13</f>
        <v>Commerce and Economic Opportunity</v>
      </c>
      <c r="H14" s="124" t="str">
        <f t="shared" si="0"/>
        <v>PRPAY44901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7" customFormat="1" ht="15.75">
      <c r="A15" s="125" t="s">
        <v>165</v>
      </c>
      <c r="B15" s="123">
        <v>148112.8</v>
      </c>
      <c r="C15" s="121" t="s">
        <v>158</v>
      </c>
      <c r="D15" s="122">
        <v>43307</v>
      </c>
      <c r="E15" s="88" t="s">
        <v>166</v>
      </c>
      <c r="F15" s="89">
        <f t="shared" si="1"/>
        <v>148112.8</v>
      </c>
      <c r="G15" s="120" t="str">
        <f>G14</f>
        <v>Commerce and Economic Opportunity</v>
      </c>
      <c r="H15" s="124" t="str">
        <f t="shared" si="0"/>
        <v>PRPAY45101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7" customFormat="1" ht="15.75">
      <c r="A16" s="125" t="s">
        <v>167</v>
      </c>
      <c r="B16" s="123">
        <v>38247</v>
      </c>
      <c r="C16" s="121" t="s">
        <v>158</v>
      </c>
      <c r="D16" s="122">
        <v>43307</v>
      </c>
      <c r="E16" s="88" t="s">
        <v>168</v>
      </c>
      <c r="F16" s="89">
        <f t="shared" si="1"/>
        <v>38247</v>
      </c>
      <c r="G16" s="120" t="str">
        <f>G15</f>
        <v>Commerce and Economic Opportunity</v>
      </c>
      <c r="H16" s="124" t="str">
        <f t="shared" si="0"/>
        <v>PRPAY45601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7" customFormat="1" ht="15.75">
      <c r="A17" s="125" t="s">
        <v>170</v>
      </c>
      <c r="B17" s="89">
        <v>29442.6</v>
      </c>
      <c r="C17" s="121" t="s">
        <v>169</v>
      </c>
      <c r="D17" s="122">
        <f>D16</f>
        <v>43307</v>
      </c>
      <c r="E17" s="88" t="s">
        <v>171</v>
      </c>
      <c r="F17" s="89">
        <f t="shared" si="1"/>
        <v>29442.6</v>
      </c>
      <c r="G17" s="120" t="str">
        <f aca="true" t="shared" si="2" ref="G17:G25">G16</f>
        <v>Commerce and Economic Opportunity</v>
      </c>
      <c r="H17" s="124" t="str">
        <f t="shared" si="0"/>
        <v>PRPAY45301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7" customFormat="1" ht="15.75">
      <c r="A18" s="125" t="s">
        <v>175</v>
      </c>
      <c r="B18" s="89">
        <v>21335.24</v>
      </c>
      <c r="C18" s="121" t="s">
        <v>169</v>
      </c>
      <c r="D18" s="122">
        <f>D17</f>
        <v>43307</v>
      </c>
      <c r="E18" s="88" t="s">
        <v>174</v>
      </c>
      <c r="F18" s="89">
        <f t="shared" si="1"/>
        <v>21335.24</v>
      </c>
      <c r="G18" s="120" t="str">
        <f t="shared" si="2"/>
        <v>Commerce and Economic Opportunity</v>
      </c>
      <c r="H18" s="124" t="str">
        <f t="shared" si="0"/>
        <v>PRPAY45401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7" customFormat="1" ht="15.75">
      <c r="A19" s="125" t="s">
        <v>177</v>
      </c>
      <c r="B19" s="89">
        <v>421678.35</v>
      </c>
      <c r="C19" s="121" t="s">
        <v>169</v>
      </c>
      <c r="D19" s="122">
        <f aca="true" t="shared" si="3" ref="D19:D34">D18</f>
        <v>43307</v>
      </c>
      <c r="E19" s="88" t="s">
        <v>176</v>
      </c>
      <c r="F19" s="89">
        <f>B19</f>
        <v>421678.35</v>
      </c>
      <c r="G19" s="120" t="str">
        <f t="shared" si="2"/>
        <v>Commerce and Economic Opportunity</v>
      </c>
      <c r="H19" s="124" t="str">
        <f t="shared" si="0"/>
        <v>PRPAY46501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7" customFormat="1" ht="15.75">
      <c r="A20" s="125" t="s">
        <v>179</v>
      </c>
      <c r="B20" s="89">
        <v>24372.64</v>
      </c>
      <c r="C20" s="121" t="s">
        <v>169</v>
      </c>
      <c r="D20" s="122">
        <f t="shared" si="3"/>
        <v>43307</v>
      </c>
      <c r="E20" s="88" t="s">
        <v>178</v>
      </c>
      <c r="F20" s="89">
        <f>B20</f>
        <v>24372.64</v>
      </c>
      <c r="G20" s="120" t="str">
        <f t="shared" si="2"/>
        <v>Commerce and Economic Opportunity</v>
      </c>
      <c r="H20" s="124" t="str">
        <f t="shared" si="0"/>
        <v>PRPAY46502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7" customFormat="1" ht="15.75">
      <c r="A21" s="125" t="s">
        <v>181</v>
      </c>
      <c r="B21" s="89">
        <v>161017.76</v>
      </c>
      <c r="C21" s="121" t="s">
        <v>169</v>
      </c>
      <c r="D21" s="122">
        <f t="shared" si="3"/>
        <v>43307</v>
      </c>
      <c r="E21" s="88" t="s">
        <v>180</v>
      </c>
      <c r="F21" s="89">
        <f>B21</f>
        <v>161017.76</v>
      </c>
      <c r="G21" s="120" t="str">
        <f t="shared" si="2"/>
        <v>Commerce and Economic Opportunity</v>
      </c>
      <c r="H21" s="124" t="str">
        <f t="shared" si="0"/>
        <v>PRPAY46503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s="7" customFormat="1" ht="15.75">
      <c r="A22" s="125" t="s">
        <v>182</v>
      </c>
      <c r="B22" s="89">
        <v>47884.17</v>
      </c>
      <c r="C22" s="121" t="s">
        <v>169</v>
      </c>
      <c r="D22" s="122">
        <f t="shared" si="3"/>
        <v>43307</v>
      </c>
      <c r="E22" s="88" t="s">
        <v>183</v>
      </c>
      <c r="F22" s="89">
        <f>B22</f>
        <v>47884.17</v>
      </c>
      <c r="G22" s="120" t="str">
        <f t="shared" si="2"/>
        <v>Commerce and Economic Opportunity</v>
      </c>
      <c r="H22" s="124" t="str">
        <f t="shared" si="0"/>
        <v>PRPAY46401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7" customFormat="1" ht="15.75">
      <c r="A23" s="125" t="s">
        <v>172</v>
      </c>
      <c r="B23" s="89">
        <v>48666.48</v>
      </c>
      <c r="C23" s="121" t="s">
        <v>169</v>
      </c>
      <c r="D23" s="122">
        <f t="shared" si="3"/>
        <v>43307</v>
      </c>
      <c r="E23" s="88" t="s">
        <v>173</v>
      </c>
      <c r="F23" s="89">
        <f aca="true" t="shared" si="4" ref="F23:F38">B23</f>
        <v>48666.48</v>
      </c>
      <c r="G23" s="120" t="str">
        <f t="shared" si="2"/>
        <v>Commerce and Economic Opportunity</v>
      </c>
      <c r="H23" s="124" t="str">
        <f t="shared" si="0"/>
        <v>PRPAY46301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7" customFormat="1" ht="15.75">
      <c r="A24" s="125" t="s">
        <v>185</v>
      </c>
      <c r="B24" s="89">
        <v>55454.69</v>
      </c>
      <c r="C24" s="121" t="s">
        <v>169</v>
      </c>
      <c r="D24" s="122">
        <f t="shared" si="3"/>
        <v>43307</v>
      </c>
      <c r="E24" s="88" t="s">
        <v>186</v>
      </c>
      <c r="F24" s="89">
        <f t="shared" si="4"/>
        <v>55454.69</v>
      </c>
      <c r="G24" s="120" t="str">
        <f t="shared" si="2"/>
        <v>Commerce and Economic Opportunity</v>
      </c>
      <c r="H24" s="124" t="str">
        <f t="shared" si="0"/>
        <v>PRPAY46101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7" customFormat="1" ht="15.75">
      <c r="A25" s="125" t="s">
        <v>188</v>
      </c>
      <c r="B25" s="89">
        <v>17162.3</v>
      </c>
      <c r="C25" s="121" t="s">
        <v>169</v>
      </c>
      <c r="D25" s="122">
        <f t="shared" si="3"/>
        <v>43307</v>
      </c>
      <c r="E25" s="88" t="s">
        <v>187</v>
      </c>
      <c r="F25" s="89">
        <f t="shared" si="4"/>
        <v>17162.3</v>
      </c>
      <c r="G25" s="120" t="str">
        <f t="shared" si="2"/>
        <v>Commerce and Economic Opportunity</v>
      </c>
      <c r="H25" s="124" t="str">
        <f t="shared" si="0"/>
        <v>PRPAY46201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7" customFormat="1" ht="15.75">
      <c r="A26" s="125" t="s">
        <v>190</v>
      </c>
      <c r="B26" s="89">
        <v>121011</v>
      </c>
      <c r="C26" s="121" t="s">
        <v>169</v>
      </c>
      <c r="D26" s="122">
        <f t="shared" si="3"/>
        <v>43307</v>
      </c>
      <c r="E26" s="88" t="s">
        <v>189</v>
      </c>
      <c r="F26" s="89">
        <f t="shared" si="4"/>
        <v>121011</v>
      </c>
      <c r="G26" s="120" t="str">
        <f aca="true" t="shared" si="5" ref="G26:G36">G25</f>
        <v>Commerce and Economic Opportunity</v>
      </c>
      <c r="H26" s="124" t="str">
        <f aca="true" t="shared" si="6" ref="H26:H38">A26</f>
        <v>PRPAY44401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7" customFormat="1" ht="15.75">
      <c r="A27" s="125" t="s">
        <v>192</v>
      </c>
      <c r="B27" s="89">
        <v>160863.61</v>
      </c>
      <c r="C27" s="121" t="s">
        <v>169</v>
      </c>
      <c r="D27" s="122">
        <f t="shared" si="3"/>
        <v>43307</v>
      </c>
      <c r="E27" s="88" t="s">
        <v>191</v>
      </c>
      <c r="F27" s="89">
        <f t="shared" si="4"/>
        <v>160863.61</v>
      </c>
      <c r="G27" s="120" t="str">
        <f t="shared" si="5"/>
        <v>Commerce and Economic Opportunity</v>
      </c>
      <c r="H27" s="124" t="str">
        <f t="shared" si="6"/>
        <v>PRPAY45901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7" customFormat="1" ht="15.75">
      <c r="A28" s="125" t="s">
        <v>194</v>
      </c>
      <c r="B28" s="89">
        <v>90145.94</v>
      </c>
      <c r="C28" s="121" t="s">
        <v>169</v>
      </c>
      <c r="D28" s="122">
        <f t="shared" si="3"/>
        <v>43307</v>
      </c>
      <c r="E28" s="88" t="s">
        <v>193</v>
      </c>
      <c r="F28" s="89">
        <f t="shared" si="4"/>
        <v>90145.94</v>
      </c>
      <c r="G28" s="120" t="str">
        <f t="shared" si="5"/>
        <v>Commerce and Economic Opportunity</v>
      </c>
      <c r="H28" s="124" t="str">
        <f t="shared" si="6"/>
        <v>PRPAY46001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7" customFormat="1" ht="15.75">
      <c r="A29" s="125" t="s">
        <v>195</v>
      </c>
      <c r="B29" s="89">
        <v>1183.29</v>
      </c>
      <c r="C29" s="121" t="s">
        <v>158</v>
      </c>
      <c r="D29" s="122">
        <f t="shared" si="3"/>
        <v>43307</v>
      </c>
      <c r="E29" s="88" t="s">
        <v>196</v>
      </c>
      <c r="F29" s="89">
        <f t="shared" si="4"/>
        <v>1183.29</v>
      </c>
      <c r="G29" s="120" t="str">
        <f t="shared" si="5"/>
        <v>Commerce and Economic Opportunity</v>
      </c>
      <c r="H29" s="124" t="str">
        <f t="shared" si="6"/>
        <v>PRPAY44601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7" customFormat="1" ht="15.75">
      <c r="A30" s="125" t="s">
        <v>198</v>
      </c>
      <c r="B30" s="110">
        <v>88605.6</v>
      </c>
      <c r="C30" s="121" t="s">
        <v>158</v>
      </c>
      <c r="D30" s="122">
        <f t="shared" si="3"/>
        <v>43307</v>
      </c>
      <c r="E30" s="88" t="s">
        <v>197</v>
      </c>
      <c r="F30" s="110">
        <f t="shared" si="4"/>
        <v>88605.6</v>
      </c>
      <c r="G30" s="120" t="str">
        <f t="shared" si="5"/>
        <v>Commerce and Economic Opportunity</v>
      </c>
      <c r="H30" s="124" t="str">
        <f t="shared" si="6"/>
        <v>PRPAY45801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7" customFormat="1" ht="15.75">
      <c r="A31" s="125" t="s">
        <v>199</v>
      </c>
      <c r="B31" s="110">
        <v>59995.29</v>
      </c>
      <c r="C31" s="121" t="s">
        <v>158</v>
      </c>
      <c r="D31" s="122">
        <f t="shared" si="3"/>
        <v>43307</v>
      </c>
      <c r="E31" s="88" t="s">
        <v>200</v>
      </c>
      <c r="F31" s="110">
        <f t="shared" si="4"/>
        <v>59995.29</v>
      </c>
      <c r="G31" s="120" t="str">
        <f t="shared" si="5"/>
        <v>Commerce and Economic Opportunity</v>
      </c>
      <c r="H31" s="124" t="str">
        <f t="shared" si="6"/>
        <v>PRPAY45701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7" customFormat="1" ht="15.75">
      <c r="A32" s="125" t="s">
        <v>203</v>
      </c>
      <c r="B32" s="110">
        <v>29033.88</v>
      </c>
      <c r="C32" s="121" t="s">
        <v>201</v>
      </c>
      <c r="D32" s="122">
        <f t="shared" si="3"/>
        <v>43307</v>
      </c>
      <c r="E32" s="88" t="s">
        <v>202</v>
      </c>
      <c r="F32" s="110">
        <f t="shared" si="4"/>
        <v>29033.88</v>
      </c>
      <c r="G32" s="120" t="str">
        <f t="shared" si="5"/>
        <v>Commerce and Economic Opportunity</v>
      </c>
      <c r="H32" s="124" t="str">
        <f t="shared" si="6"/>
        <v>PRPAY44701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7" customFormat="1" ht="15.75">
      <c r="A33" s="125" t="s">
        <v>204</v>
      </c>
      <c r="B33" s="110">
        <v>45268.58</v>
      </c>
      <c r="C33" s="121" t="s">
        <v>201</v>
      </c>
      <c r="D33" s="122">
        <f t="shared" si="3"/>
        <v>43307</v>
      </c>
      <c r="E33" s="88" t="s">
        <v>205</v>
      </c>
      <c r="F33" s="110">
        <f t="shared" si="4"/>
        <v>45268.58</v>
      </c>
      <c r="G33" s="120" t="str">
        <f t="shared" si="5"/>
        <v>Commerce and Economic Opportunity</v>
      </c>
      <c r="H33" s="124" t="str">
        <f t="shared" si="6"/>
        <v>PRPAY45201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7" customFormat="1" ht="15.75">
      <c r="A34" s="125" t="s">
        <v>207</v>
      </c>
      <c r="B34" s="110">
        <v>4183.84</v>
      </c>
      <c r="C34" s="121" t="s">
        <v>201</v>
      </c>
      <c r="D34" s="122">
        <f t="shared" si="3"/>
        <v>43307</v>
      </c>
      <c r="E34" s="88" t="s">
        <v>206</v>
      </c>
      <c r="F34" s="110">
        <f t="shared" si="4"/>
        <v>4183.84</v>
      </c>
      <c r="G34" s="120" t="str">
        <f t="shared" si="5"/>
        <v>Commerce and Economic Opportunity</v>
      </c>
      <c r="H34" s="124" t="str">
        <f t="shared" si="6"/>
        <v>PRPAY45501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7" customFormat="1" ht="15.75">
      <c r="A35" s="125" t="s">
        <v>208</v>
      </c>
      <c r="B35" s="123">
        <v>105.6</v>
      </c>
      <c r="C35" s="121" t="s">
        <v>201</v>
      </c>
      <c r="D35" s="122">
        <f>D34</f>
        <v>43307</v>
      </c>
      <c r="E35" s="88" t="s">
        <v>209</v>
      </c>
      <c r="F35" s="123">
        <f t="shared" si="4"/>
        <v>105.6</v>
      </c>
      <c r="G35" s="120" t="str">
        <f t="shared" si="5"/>
        <v>Commerce and Economic Opportunity</v>
      </c>
      <c r="H35" s="124" t="str">
        <f t="shared" si="6"/>
        <v>PRPAY46901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7" customFormat="1" ht="15.75">
      <c r="A36" s="125" t="s">
        <v>226</v>
      </c>
      <c r="B36" s="123">
        <v>10667.61</v>
      </c>
      <c r="C36" s="121" t="s">
        <v>201</v>
      </c>
      <c r="D36" s="122">
        <f>D35</f>
        <v>43307</v>
      </c>
      <c r="E36" s="88" t="s">
        <v>227</v>
      </c>
      <c r="F36" s="123">
        <f t="shared" si="4"/>
        <v>10667.61</v>
      </c>
      <c r="G36" s="120" t="str">
        <f t="shared" si="5"/>
        <v>Commerce and Economic Opportunity</v>
      </c>
      <c r="H36" s="124" t="str">
        <f t="shared" si="6"/>
        <v>PRPAY44801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7" customFormat="1" ht="15.75">
      <c r="A37" s="125" t="s">
        <v>219</v>
      </c>
      <c r="B37" s="123">
        <v>34176</v>
      </c>
      <c r="C37" s="121" t="s">
        <v>212</v>
      </c>
      <c r="D37" s="122">
        <v>43278</v>
      </c>
      <c r="E37" s="88" t="s">
        <v>213</v>
      </c>
      <c r="F37" s="123">
        <f t="shared" si="4"/>
        <v>34176</v>
      </c>
      <c r="G37" s="120" t="s">
        <v>141</v>
      </c>
      <c r="H37" s="124" t="str">
        <f>A37</f>
        <v>PV49380S00342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7" customFormat="1" ht="15.75">
      <c r="A38" s="125" t="s">
        <v>211</v>
      </c>
      <c r="B38" s="123">
        <v>117.01</v>
      </c>
      <c r="C38" s="121" t="s">
        <v>212</v>
      </c>
      <c r="D38" s="122">
        <v>43278</v>
      </c>
      <c r="E38" s="88" t="s">
        <v>213</v>
      </c>
      <c r="F38" s="123">
        <f t="shared" si="4"/>
        <v>117.01</v>
      </c>
      <c r="G38" s="120" t="s">
        <v>210</v>
      </c>
      <c r="H38" s="124" t="str">
        <f t="shared" si="6"/>
        <v>1-42007626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7" customFormat="1" ht="15.75">
      <c r="A39" s="125"/>
      <c r="B39" s="123"/>
      <c r="C39" s="121"/>
      <c r="D39" s="122"/>
      <c r="E39" s="88"/>
      <c r="F39" s="123"/>
      <c r="G39" s="120"/>
      <c r="H39" s="12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s="7" customFormat="1" ht="15.75">
      <c r="A40" s="125"/>
      <c r="B40" s="123"/>
      <c r="C40" s="121"/>
      <c r="D40" s="122"/>
      <c r="E40" s="88"/>
      <c r="F40" s="123"/>
      <c r="G40" s="120"/>
      <c r="H40" s="124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s="7" customFormat="1" ht="15.75">
      <c r="A41" s="125"/>
      <c r="B41" s="123"/>
      <c r="C41" s="121"/>
      <c r="D41" s="122"/>
      <c r="E41" s="88"/>
      <c r="F41" s="123"/>
      <c r="G41" s="120"/>
      <c r="H41" s="124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s="7" customFormat="1" ht="15.75">
      <c r="A42" s="125"/>
      <c r="B42" s="123"/>
      <c r="C42" s="121"/>
      <c r="D42" s="122"/>
      <c r="E42" s="88"/>
      <c r="F42" s="123"/>
      <c r="G42" s="120"/>
      <c r="H42" s="124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8" ht="15">
      <c r="A43" s="125"/>
      <c r="B43" s="123"/>
      <c r="C43" s="121"/>
      <c r="D43" s="122"/>
      <c r="E43" s="88"/>
      <c r="F43" s="89"/>
      <c r="G43" s="120"/>
      <c r="H43" s="124"/>
    </row>
    <row r="44" spans="1:8" ht="15">
      <c r="A44" s="125"/>
      <c r="B44" s="123"/>
      <c r="C44" s="121"/>
      <c r="D44" s="122"/>
      <c r="E44" s="88"/>
      <c r="F44" s="89"/>
      <c r="G44" s="120"/>
      <c r="H44" s="124"/>
    </row>
    <row r="45" spans="1:8" ht="15">
      <c r="A45" s="125"/>
      <c r="B45" s="123"/>
      <c r="C45" s="121"/>
      <c r="D45" s="122"/>
      <c r="E45" s="88"/>
      <c r="F45" s="89"/>
      <c r="G45" s="120"/>
      <c r="H45" s="124"/>
    </row>
    <row r="46" spans="1:8" ht="15">
      <c r="A46" s="125"/>
      <c r="B46" s="123"/>
      <c r="C46" s="121"/>
      <c r="D46" s="122"/>
      <c r="E46" s="88"/>
      <c r="F46" s="89"/>
      <c r="G46" s="120"/>
      <c r="H46" s="124"/>
    </row>
    <row r="47" spans="1:8" ht="15">
      <c r="A47" s="125"/>
      <c r="B47" s="123"/>
      <c r="C47" s="121"/>
      <c r="D47" s="122"/>
      <c r="E47" s="88"/>
      <c r="F47" s="89"/>
      <c r="G47" s="120"/>
      <c r="H47" s="124"/>
    </row>
    <row r="48" spans="1:8" ht="15">
      <c r="A48" s="125"/>
      <c r="B48" s="123"/>
      <c r="C48" s="121"/>
      <c r="D48" s="122"/>
      <c r="E48" s="88"/>
      <c r="F48" s="89"/>
      <c r="G48" s="120"/>
      <c r="H48" s="124"/>
    </row>
    <row r="49" spans="1:8" ht="15">
      <c r="A49" s="125"/>
      <c r="B49" s="123"/>
      <c r="C49" s="121"/>
      <c r="D49" s="122"/>
      <c r="E49" s="88"/>
      <c r="F49" s="89"/>
      <c r="G49" s="120"/>
      <c r="H49" s="124"/>
    </row>
    <row r="50" spans="1:8" ht="15">
      <c r="A50" s="125"/>
      <c r="B50" s="123"/>
      <c r="C50" s="121"/>
      <c r="D50" s="122"/>
      <c r="E50" s="88"/>
      <c r="F50" s="89"/>
      <c r="G50" s="120"/>
      <c r="H50" s="124"/>
    </row>
    <row r="51" spans="1:8" ht="15">
      <c r="A51" s="125"/>
      <c r="B51" s="123"/>
      <c r="C51" s="121"/>
      <c r="D51" s="122"/>
      <c r="E51" s="88"/>
      <c r="F51" s="89"/>
      <c r="G51" s="120"/>
      <c r="H51" s="124"/>
    </row>
    <row r="52" spans="1:8" ht="15">
      <c r="A52" s="125"/>
      <c r="B52" s="123"/>
      <c r="C52" s="121"/>
      <c r="D52" s="122"/>
      <c r="E52" s="88"/>
      <c r="F52" s="89"/>
      <c r="G52" s="120"/>
      <c r="H52" s="124"/>
    </row>
    <row r="53" spans="1:8" ht="15">
      <c r="A53" s="125"/>
      <c r="B53" s="123"/>
      <c r="C53" s="121"/>
      <c r="D53" s="122"/>
      <c r="E53" s="88"/>
      <c r="F53" s="89"/>
      <c r="G53" s="120"/>
      <c r="H53" s="124"/>
    </row>
    <row r="54" spans="1:8" ht="15">
      <c r="A54" s="125"/>
      <c r="B54" s="123"/>
      <c r="C54" s="121"/>
      <c r="D54" s="122"/>
      <c r="E54" s="88"/>
      <c r="F54" s="89"/>
      <c r="G54" s="120"/>
      <c r="H54" s="124"/>
    </row>
    <row r="55" spans="1:8" ht="15">
      <c r="A55" s="125"/>
      <c r="B55" s="123"/>
      <c r="C55" s="121"/>
      <c r="D55" s="122"/>
      <c r="E55" s="88"/>
      <c r="F55" s="89"/>
      <c r="G55" s="120"/>
      <c r="H55" s="124"/>
    </row>
    <row r="56" spans="1:8" ht="15">
      <c r="A56" s="125"/>
      <c r="B56" s="123"/>
      <c r="C56" s="121"/>
      <c r="D56" s="122"/>
      <c r="E56" s="88"/>
      <c r="F56" s="89"/>
      <c r="G56" s="120"/>
      <c r="H56" s="124"/>
    </row>
    <row r="57" spans="1:8" ht="15">
      <c r="A57" s="125"/>
      <c r="B57" s="123"/>
      <c r="C57" s="121"/>
      <c r="D57" s="122"/>
      <c r="E57" s="88"/>
      <c r="F57" s="89"/>
      <c r="G57" s="120"/>
      <c r="H57" s="124"/>
    </row>
    <row r="58" spans="1:8" ht="15">
      <c r="A58" s="125"/>
      <c r="B58" s="123"/>
      <c r="C58" s="121"/>
      <c r="D58" s="122"/>
      <c r="E58" s="88"/>
      <c r="F58" s="89"/>
      <c r="G58" s="120"/>
      <c r="H58" s="124"/>
    </row>
    <row r="59" spans="1:8" ht="15">
      <c r="A59" s="125"/>
      <c r="B59" s="123"/>
      <c r="C59" s="121"/>
      <c r="D59" s="122"/>
      <c r="E59" s="88"/>
      <c r="F59" s="89"/>
      <c r="G59" s="120"/>
      <c r="H59" s="124"/>
    </row>
    <row r="60" spans="1:8" ht="15">
      <c r="A60" s="125"/>
      <c r="B60" s="123"/>
      <c r="C60" s="121"/>
      <c r="D60" s="122"/>
      <c r="E60" s="88"/>
      <c r="F60" s="89"/>
      <c r="G60" s="120"/>
      <c r="H60" s="124"/>
    </row>
    <row r="61" spans="1:8" ht="15">
      <c r="A61" s="125"/>
      <c r="B61" s="123"/>
      <c r="C61" s="121"/>
      <c r="D61" s="122"/>
      <c r="E61" s="88"/>
      <c r="F61" s="89"/>
      <c r="G61" s="120"/>
      <c r="H61" s="124"/>
    </row>
    <row r="62" spans="1:8" ht="15">
      <c r="A62" s="125"/>
      <c r="B62" s="123"/>
      <c r="C62" s="121"/>
      <c r="D62" s="122"/>
      <c r="E62" s="88"/>
      <c r="F62" s="89"/>
      <c r="G62" s="120"/>
      <c r="H62" s="124"/>
    </row>
    <row r="63" spans="1:8" ht="15">
      <c r="A63" s="125"/>
      <c r="B63" s="123"/>
      <c r="C63" s="121"/>
      <c r="D63" s="122"/>
      <c r="E63" s="88"/>
      <c r="F63" s="89"/>
      <c r="G63" s="120"/>
      <c r="H63" s="124"/>
    </row>
    <row r="64" spans="1:8" ht="15">
      <c r="A64" s="125"/>
      <c r="B64" s="123"/>
      <c r="C64" s="121"/>
      <c r="D64" s="122"/>
      <c r="E64" s="88"/>
      <c r="F64" s="89"/>
      <c r="G64" s="120"/>
      <c r="H64" s="124"/>
    </row>
    <row r="65" spans="1:8" ht="15">
      <c r="A65" s="125"/>
      <c r="B65" s="123"/>
      <c r="C65" s="121"/>
      <c r="D65" s="122"/>
      <c r="E65" s="88"/>
      <c r="F65" s="89"/>
      <c r="G65" s="120"/>
      <c r="H65" s="124"/>
    </row>
    <row r="66" spans="1:8" ht="15">
      <c r="A66" s="125"/>
      <c r="B66" s="123"/>
      <c r="C66" s="121"/>
      <c r="D66" s="122"/>
      <c r="E66" s="88"/>
      <c r="F66" s="89"/>
      <c r="G66" s="120"/>
      <c r="H66" s="124"/>
    </row>
    <row r="67" spans="1:8" ht="15">
      <c r="A67" s="125"/>
      <c r="B67" s="123"/>
      <c r="C67" s="121"/>
      <c r="D67" s="122"/>
      <c r="E67" s="88"/>
      <c r="F67" s="89"/>
      <c r="G67" s="120"/>
      <c r="H67" s="124"/>
    </row>
    <row r="68" spans="1:8" ht="15">
      <c r="A68" s="125"/>
      <c r="B68" s="123"/>
      <c r="C68" s="121"/>
      <c r="D68" s="122"/>
      <c r="E68" s="88"/>
      <c r="F68" s="89"/>
      <c r="G68" s="120"/>
      <c r="H68" s="124"/>
    </row>
    <row r="69" spans="1:8" ht="15">
      <c r="A69" s="125"/>
      <c r="B69" s="123"/>
      <c r="C69" s="121"/>
      <c r="D69" s="122"/>
      <c r="E69" s="88"/>
      <c r="F69" s="89"/>
      <c r="G69" s="120"/>
      <c r="H69" s="124"/>
    </row>
    <row r="70" spans="1:8" ht="15">
      <c r="A70" s="125"/>
      <c r="B70" s="123"/>
      <c r="C70" s="121"/>
      <c r="D70" s="122"/>
      <c r="E70" s="88"/>
      <c r="F70" s="89"/>
      <c r="G70" s="120"/>
      <c r="H70" s="124"/>
    </row>
    <row r="71" spans="1:8" ht="15">
      <c r="A71" s="125"/>
      <c r="B71" s="123"/>
      <c r="C71" s="121"/>
      <c r="D71" s="122"/>
      <c r="E71" s="88"/>
      <c r="F71" s="89"/>
      <c r="G71" s="120"/>
      <c r="H71" s="124"/>
    </row>
    <row r="72" spans="1:8" ht="15">
      <c r="A72" s="125"/>
      <c r="B72" s="123"/>
      <c r="C72" s="121"/>
      <c r="D72" s="122"/>
      <c r="E72" s="88"/>
      <c r="F72" s="89"/>
      <c r="G72" s="120"/>
      <c r="H72" s="124"/>
    </row>
    <row r="73" spans="1:8" ht="15">
      <c r="A73" s="125"/>
      <c r="B73" s="123"/>
      <c r="C73" s="121"/>
      <c r="D73" s="122"/>
      <c r="E73" s="88"/>
      <c r="F73" s="89"/>
      <c r="G73" s="120"/>
      <c r="H73" s="124"/>
    </row>
    <row r="74" spans="1:8" ht="15">
      <c r="A74" s="125"/>
      <c r="B74" s="123"/>
      <c r="C74" s="121"/>
      <c r="D74" s="122"/>
      <c r="E74" s="88"/>
      <c r="F74" s="89"/>
      <c r="G74" s="120"/>
      <c r="H74" s="124"/>
    </row>
    <row r="75" spans="1:8" ht="15">
      <c r="A75" s="125"/>
      <c r="B75" s="123"/>
      <c r="C75" s="121"/>
      <c r="D75" s="122"/>
      <c r="E75" s="88"/>
      <c r="F75" s="89"/>
      <c r="G75" s="120"/>
      <c r="H75" s="124"/>
    </row>
    <row r="76" spans="1:8" ht="15">
      <c r="A76" s="125"/>
      <c r="B76" s="123"/>
      <c r="C76" s="121"/>
      <c r="D76" s="122"/>
      <c r="E76" s="88"/>
      <c r="F76" s="89"/>
      <c r="G76" s="120"/>
      <c r="H76" s="124"/>
    </row>
    <row r="77" spans="1:8" ht="15">
      <c r="A77" s="125"/>
      <c r="B77" s="123"/>
      <c r="C77" s="121"/>
      <c r="D77" s="122"/>
      <c r="E77" s="88"/>
      <c r="F77" s="89"/>
      <c r="G77" s="120"/>
      <c r="H77" s="124"/>
    </row>
    <row r="78" spans="1:8" ht="15">
      <c r="A78" s="125"/>
      <c r="B78" s="123"/>
      <c r="C78" s="121"/>
      <c r="D78" s="122"/>
      <c r="E78" s="88"/>
      <c r="F78" s="89"/>
      <c r="G78" s="120"/>
      <c r="H78" s="124"/>
    </row>
    <row r="79" spans="1:8" ht="15">
      <c r="A79" s="125"/>
      <c r="B79" s="123"/>
      <c r="C79" s="121"/>
      <c r="D79" s="122"/>
      <c r="E79" s="88"/>
      <c r="F79" s="89"/>
      <c r="G79" s="120"/>
      <c r="H79" s="124"/>
    </row>
    <row r="80" spans="1:8" ht="15">
      <c r="A80" s="125"/>
      <c r="B80" s="123"/>
      <c r="C80" s="121"/>
      <c r="D80" s="122"/>
      <c r="E80" s="88"/>
      <c r="F80" s="89"/>
      <c r="G80" s="120"/>
      <c r="H80" s="124"/>
    </row>
    <row r="81" spans="1:8" ht="15">
      <c r="A81" s="125"/>
      <c r="B81" s="123"/>
      <c r="C81" s="121"/>
      <c r="D81" s="122"/>
      <c r="E81" s="88"/>
      <c r="F81" s="89"/>
      <c r="G81" s="120"/>
      <c r="H81" s="124"/>
    </row>
    <row r="82" spans="1:8" ht="15">
      <c r="A82" s="125"/>
      <c r="B82" s="123"/>
      <c r="C82" s="121"/>
      <c r="D82" s="122"/>
      <c r="E82" s="88"/>
      <c r="F82" s="89"/>
      <c r="G82" s="120"/>
      <c r="H82" s="124"/>
    </row>
    <row r="83" spans="1:8" ht="15">
      <c r="A83" s="125"/>
      <c r="B83" s="123"/>
      <c r="C83" s="121"/>
      <c r="D83" s="122"/>
      <c r="E83" s="88"/>
      <c r="F83" s="89"/>
      <c r="G83" s="120"/>
      <c r="H83" s="124"/>
    </row>
    <row r="84" spans="1:8" ht="15">
      <c r="A84" s="125"/>
      <c r="B84" s="123"/>
      <c r="C84" s="121"/>
      <c r="D84" s="122"/>
      <c r="E84" s="88"/>
      <c r="F84" s="89"/>
      <c r="G84" s="120"/>
      <c r="H84" s="124"/>
    </row>
    <row r="85" spans="1:8" ht="15">
      <c r="A85" s="125"/>
      <c r="B85" s="123"/>
      <c r="C85" s="121"/>
      <c r="D85" s="122"/>
      <c r="E85" s="88"/>
      <c r="F85" s="89"/>
      <c r="G85" s="120"/>
      <c r="H85" s="124"/>
    </row>
    <row r="86" spans="1:8" ht="15">
      <c r="A86" s="125"/>
      <c r="B86" s="123"/>
      <c r="C86" s="121"/>
      <c r="D86" s="122"/>
      <c r="E86" s="88"/>
      <c r="F86" s="89"/>
      <c r="G86" s="120"/>
      <c r="H86" s="124"/>
    </row>
    <row r="87" spans="1:8" ht="15">
      <c r="A87" s="125"/>
      <c r="B87" s="123"/>
      <c r="C87" s="121"/>
      <c r="D87" s="122"/>
      <c r="E87" s="88"/>
      <c r="F87" s="89"/>
      <c r="G87" s="120"/>
      <c r="H87" s="124"/>
    </row>
    <row r="88" spans="1:8" ht="15">
      <c r="A88" s="125"/>
      <c r="B88" s="123"/>
      <c r="C88" s="121"/>
      <c r="D88" s="122"/>
      <c r="E88" s="88"/>
      <c r="F88" s="89"/>
      <c r="G88" s="120"/>
      <c r="H88" s="124"/>
    </row>
    <row r="89" spans="1:8" ht="15">
      <c r="A89" s="125"/>
      <c r="B89" s="123"/>
      <c r="C89" s="121"/>
      <c r="D89" s="122"/>
      <c r="E89" s="88"/>
      <c r="F89" s="89"/>
      <c r="G89" s="120"/>
      <c r="H89" s="124"/>
    </row>
    <row r="90" spans="1:8" ht="15">
      <c r="A90" s="125"/>
      <c r="B90" s="123"/>
      <c r="C90" s="121"/>
      <c r="D90" s="122"/>
      <c r="E90" s="88"/>
      <c r="F90" s="89"/>
      <c r="G90" s="120"/>
      <c r="H90" s="124"/>
    </row>
    <row r="91" spans="1:8" ht="15">
      <c r="A91" s="125"/>
      <c r="B91" s="123"/>
      <c r="C91" s="121"/>
      <c r="D91" s="122"/>
      <c r="E91" s="88"/>
      <c r="F91" s="89"/>
      <c r="G91" s="120"/>
      <c r="H91" s="124"/>
    </row>
    <row r="92" spans="1:8" ht="15">
      <c r="A92" s="125"/>
      <c r="B92" s="123"/>
      <c r="C92" s="121"/>
      <c r="D92" s="122"/>
      <c r="E92" s="88"/>
      <c r="F92" s="89"/>
      <c r="G92" s="120"/>
      <c r="H92" s="124"/>
    </row>
    <row r="93" spans="1:8" ht="15">
      <c r="A93" s="125"/>
      <c r="B93" s="123"/>
      <c r="C93" s="121"/>
      <c r="D93" s="122"/>
      <c r="E93" s="88"/>
      <c r="F93" s="89"/>
      <c r="G93" s="120"/>
      <c r="H93" s="124"/>
    </row>
    <row r="94" spans="1:8" ht="15">
      <c r="A94" s="125"/>
      <c r="B94" s="123"/>
      <c r="C94" s="121"/>
      <c r="D94" s="122"/>
      <c r="E94" s="88"/>
      <c r="F94" s="89"/>
      <c r="G94" s="120"/>
      <c r="H94" s="124"/>
    </row>
    <row r="95" spans="1:8" ht="15">
      <c r="A95" s="125"/>
      <c r="B95" s="123"/>
      <c r="C95" s="121"/>
      <c r="D95" s="122"/>
      <c r="E95" s="88"/>
      <c r="F95" s="89"/>
      <c r="G95" s="120"/>
      <c r="H95" s="124"/>
    </row>
    <row r="96" spans="1:8" ht="15">
      <c r="A96" s="125"/>
      <c r="B96" s="123"/>
      <c r="C96" s="121"/>
      <c r="D96" s="122"/>
      <c r="E96" s="88"/>
      <c r="F96" s="89"/>
      <c r="G96" s="120"/>
      <c r="H96" s="124"/>
    </row>
    <row r="97" spans="1:8" ht="15">
      <c r="A97" s="125"/>
      <c r="B97" s="123"/>
      <c r="C97" s="121"/>
      <c r="D97" s="122"/>
      <c r="E97" s="88"/>
      <c r="F97" s="89"/>
      <c r="G97" s="120"/>
      <c r="H97" s="124"/>
    </row>
    <row r="98" spans="1:8" ht="15">
      <c r="A98" s="125"/>
      <c r="B98" s="123"/>
      <c r="C98" s="121"/>
      <c r="D98" s="122"/>
      <c r="E98" s="88"/>
      <c r="F98" s="89"/>
      <c r="G98" s="120"/>
      <c r="H98" s="124"/>
    </row>
    <row r="99" spans="1:8" ht="15">
      <c r="A99" s="125"/>
      <c r="B99" s="123"/>
      <c r="C99" s="121"/>
      <c r="D99" s="122"/>
      <c r="E99" s="88"/>
      <c r="F99" s="89"/>
      <c r="G99" s="120"/>
      <c r="H99" s="124"/>
    </row>
    <row r="100" spans="1:8" ht="15">
      <c r="A100" s="125"/>
      <c r="B100" s="123"/>
      <c r="C100" s="121"/>
      <c r="D100" s="122"/>
      <c r="E100" s="88"/>
      <c r="F100" s="89"/>
      <c r="G100" s="120"/>
      <c r="H100" s="124"/>
    </row>
    <row r="101" spans="1:8" ht="15">
      <c r="A101" s="125"/>
      <c r="B101" s="123"/>
      <c r="C101" s="121"/>
      <c r="D101" s="122"/>
      <c r="E101" s="88"/>
      <c r="F101" s="89"/>
      <c r="G101" s="120"/>
      <c r="H101" s="124"/>
    </row>
    <row r="102" spans="1:8" ht="15">
      <c r="A102" s="125"/>
      <c r="B102" s="123"/>
      <c r="C102" s="121"/>
      <c r="D102" s="122"/>
      <c r="E102" s="88"/>
      <c r="F102" s="89"/>
      <c r="G102" s="120"/>
      <c r="H102" s="124"/>
    </row>
    <row r="103" spans="1:8" ht="15">
      <c r="A103" s="125"/>
      <c r="B103" s="123"/>
      <c r="C103" s="121"/>
      <c r="D103" s="122"/>
      <c r="E103" s="88"/>
      <c r="F103" s="89"/>
      <c r="G103" s="120"/>
      <c r="H103" s="124"/>
    </row>
    <row r="104" spans="1:8" ht="15">
      <c r="A104" s="125"/>
      <c r="B104" s="123"/>
      <c r="C104" s="121"/>
      <c r="D104" s="122"/>
      <c r="E104" s="88"/>
      <c r="F104" s="89"/>
      <c r="G104" s="120"/>
      <c r="H104" s="124"/>
    </row>
    <row r="105" spans="1:8" ht="15">
      <c r="A105" s="125"/>
      <c r="B105" s="123"/>
      <c r="C105" s="121"/>
      <c r="D105" s="122"/>
      <c r="E105" s="88"/>
      <c r="F105" s="89"/>
      <c r="G105" s="120"/>
      <c r="H105" s="124"/>
    </row>
    <row r="106" spans="1:8" ht="15">
      <c r="A106" s="125"/>
      <c r="B106" s="123"/>
      <c r="C106" s="121"/>
      <c r="D106" s="122"/>
      <c r="E106" s="88"/>
      <c r="F106" s="89"/>
      <c r="G106" s="120"/>
      <c r="H106" s="124"/>
    </row>
    <row r="107" spans="1:8" ht="15">
      <c r="A107" s="125"/>
      <c r="B107" s="123"/>
      <c r="C107" s="121"/>
      <c r="D107" s="122"/>
      <c r="E107" s="88"/>
      <c r="F107" s="89"/>
      <c r="G107" s="120"/>
      <c r="H107" s="124"/>
    </row>
    <row r="108" spans="1:8" ht="15">
      <c r="A108" s="125"/>
      <c r="B108" s="123"/>
      <c r="C108" s="121"/>
      <c r="D108" s="122"/>
      <c r="E108" s="88"/>
      <c r="F108" s="89"/>
      <c r="G108" s="120"/>
      <c r="H108" s="124"/>
    </row>
    <row r="109" spans="1:8" ht="15">
      <c r="A109" s="125"/>
      <c r="B109" s="123"/>
      <c r="C109" s="121"/>
      <c r="D109" s="122"/>
      <c r="E109" s="88"/>
      <c r="F109" s="89"/>
      <c r="G109" s="120"/>
      <c r="H109" s="124"/>
    </row>
    <row r="110" spans="1:8" ht="15">
      <c r="A110" s="125"/>
      <c r="B110" s="123"/>
      <c r="C110" s="121"/>
      <c r="D110" s="122"/>
      <c r="E110" s="88"/>
      <c r="F110" s="89"/>
      <c r="G110" s="120"/>
      <c r="H110" s="124"/>
    </row>
    <row r="111" spans="1:8" ht="15">
      <c r="A111" s="125"/>
      <c r="B111" s="123"/>
      <c r="C111" s="121"/>
      <c r="D111" s="122"/>
      <c r="E111" s="88"/>
      <c r="F111" s="89"/>
      <c r="G111" s="120"/>
      <c r="H111" s="124"/>
    </row>
    <row r="112" spans="1:8" ht="15">
      <c r="A112" s="125"/>
      <c r="B112" s="123"/>
      <c r="C112" s="121"/>
      <c r="D112" s="122"/>
      <c r="E112" s="88"/>
      <c r="F112" s="89"/>
      <c r="G112" s="120"/>
      <c r="H112" s="124"/>
    </row>
    <row r="113" spans="1:8" ht="15">
      <c r="A113" s="125"/>
      <c r="B113" s="123"/>
      <c r="C113" s="121"/>
      <c r="D113" s="122"/>
      <c r="E113" s="88"/>
      <c r="F113" s="89"/>
      <c r="G113" s="120"/>
      <c r="H113" s="124"/>
    </row>
    <row r="114" spans="1:8" ht="15">
      <c r="A114" s="125"/>
      <c r="B114" s="123"/>
      <c r="C114" s="121"/>
      <c r="D114" s="122"/>
      <c r="E114" s="88"/>
      <c r="F114" s="89"/>
      <c r="G114" s="120"/>
      <c r="H114" s="124"/>
    </row>
    <row r="115" spans="1:8" ht="15">
      <c r="A115" s="125"/>
      <c r="B115" s="123"/>
      <c r="C115" s="121"/>
      <c r="D115" s="122"/>
      <c r="E115" s="88"/>
      <c r="F115" s="89"/>
      <c r="G115" s="120"/>
      <c r="H115" s="124"/>
    </row>
    <row r="116" spans="1:8" ht="15">
      <c r="A116" s="125"/>
      <c r="B116" s="123"/>
      <c r="C116" s="121"/>
      <c r="D116" s="122"/>
      <c r="E116" s="88"/>
      <c r="F116" s="89"/>
      <c r="G116" s="120"/>
      <c r="H116" s="124"/>
    </row>
    <row r="117" spans="1:8" ht="15">
      <c r="A117" s="125"/>
      <c r="B117" s="123"/>
      <c r="C117" s="121"/>
      <c r="D117" s="122"/>
      <c r="E117" s="88"/>
      <c r="F117" s="89"/>
      <c r="G117" s="120"/>
      <c r="H117" s="124"/>
    </row>
    <row r="118" spans="1:8" ht="15">
      <c r="A118" s="125"/>
      <c r="B118" s="123"/>
      <c r="C118" s="121"/>
      <c r="D118" s="122"/>
      <c r="E118" s="88"/>
      <c r="F118" s="89"/>
      <c r="G118" s="120"/>
      <c r="H118" s="124"/>
    </row>
    <row r="119" spans="1:8" ht="15">
      <c r="A119" s="125"/>
      <c r="B119" s="123"/>
      <c r="C119" s="121"/>
      <c r="D119" s="122"/>
      <c r="E119" s="88"/>
      <c r="F119" s="89"/>
      <c r="G119" s="120"/>
      <c r="H119" s="124"/>
    </row>
    <row r="120" spans="1:8" ht="15">
      <c r="A120" s="125"/>
      <c r="B120" s="123"/>
      <c r="C120" s="121"/>
      <c r="D120" s="122"/>
      <c r="E120" s="88"/>
      <c r="F120" s="89"/>
      <c r="G120" s="120"/>
      <c r="H120" s="124"/>
    </row>
    <row r="121" spans="1:8" ht="15">
      <c r="A121" s="125"/>
      <c r="B121" s="123"/>
      <c r="C121" s="121"/>
      <c r="D121" s="122"/>
      <c r="E121" s="88"/>
      <c r="F121" s="89"/>
      <c r="G121" s="120"/>
      <c r="H121" s="124"/>
    </row>
    <row r="122" spans="1:8" ht="15">
      <c r="A122" s="125"/>
      <c r="B122" s="123"/>
      <c r="C122" s="121"/>
      <c r="D122" s="122"/>
      <c r="E122" s="88"/>
      <c r="F122" s="89"/>
      <c r="G122" s="120"/>
      <c r="H122" s="124"/>
    </row>
    <row r="123" spans="1:8" ht="15">
      <c r="A123" s="125"/>
      <c r="B123" s="123"/>
      <c r="C123" s="121"/>
      <c r="D123" s="122"/>
      <c r="E123" s="88"/>
      <c r="F123" s="89"/>
      <c r="G123" s="120"/>
      <c r="H123" s="124"/>
    </row>
    <row r="124" spans="1:8" ht="15">
      <c r="A124" s="125"/>
      <c r="B124" s="123"/>
      <c r="C124" s="121"/>
      <c r="D124" s="122"/>
      <c r="E124" s="88"/>
      <c r="F124" s="89"/>
      <c r="G124" s="120"/>
      <c r="H124" s="124"/>
    </row>
    <row r="125" spans="1:8" ht="15">
      <c r="A125" s="125"/>
      <c r="B125" s="123"/>
      <c r="C125" s="121"/>
      <c r="D125" s="122"/>
      <c r="E125" s="88"/>
      <c r="F125" s="89"/>
      <c r="G125" s="120"/>
      <c r="H125" s="124"/>
    </row>
    <row r="126" spans="1:8" ht="15">
      <c r="A126" s="125"/>
      <c r="B126" s="123"/>
      <c r="C126" s="121"/>
      <c r="D126" s="122"/>
      <c r="E126" s="88"/>
      <c r="F126" s="89"/>
      <c r="G126" s="120"/>
      <c r="H126" s="124"/>
    </row>
    <row r="127" spans="1:8" ht="15">
      <c r="A127" s="125"/>
      <c r="B127" s="123"/>
      <c r="C127" s="121"/>
      <c r="D127" s="122"/>
      <c r="E127" s="88"/>
      <c r="F127" s="89"/>
      <c r="G127" s="120"/>
      <c r="H127" s="124"/>
    </row>
    <row r="128" spans="1:8" ht="15">
      <c r="A128" s="125"/>
      <c r="B128" s="123"/>
      <c r="C128" s="121"/>
      <c r="D128" s="122"/>
      <c r="E128" s="88"/>
      <c r="F128" s="89"/>
      <c r="G128" s="120"/>
      <c r="H128" s="124"/>
    </row>
    <row r="129" spans="1:8" ht="15">
      <c r="A129" s="125"/>
      <c r="B129" s="123"/>
      <c r="C129" s="121"/>
      <c r="D129" s="122"/>
      <c r="E129" s="88"/>
      <c r="F129" s="89"/>
      <c r="G129" s="120"/>
      <c r="H129" s="124"/>
    </row>
    <row r="130" spans="1:8" ht="15">
      <c r="A130" s="125"/>
      <c r="B130" s="123"/>
      <c r="C130" s="121"/>
      <c r="D130" s="122"/>
      <c r="E130" s="88"/>
      <c r="F130" s="89"/>
      <c r="G130" s="120"/>
      <c r="H130" s="124"/>
    </row>
    <row r="131" spans="1:8" ht="15">
      <c r="A131" s="125"/>
      <c r="B131" s="123"/>
      <c r="C131" s="121"/>
      <c r="D131" s="122"/>
      <c r="E131" s="88"/>
      <c r="F131" s="89"/>
      <c r="G131" s="120"/>
      <c r="H131" s="124"/>
    </row>
    <row r="132" spans="1:8" ht="15">
      <c r="A132" s="125"/>
      <c r="B132" s="123"/>
      <c r="C132" s="121"/>
      <c r="D132" s="122"/>
      <c r="E132" s="88"/>
      <c r="F132" s="89"/>
      <c r="G132" s="120"/>
      <c r="H132" s="124"/>
    </row>
    <row r="133" spans="1:8" ht="15">
      <c r="A133" s="125"/>
      <c r="B133" s="123"/>
      <c r="C133" s="121"/>
      <c r="D133" s="122"/>
      <c r="E133" s="88"/>
      <c r="F133" s="89"/>
      <c r="G133" s="120"/>
      <c r="H133" s="124"/>
    </row>
    <row r="134" spans="1:8" ht="15">
      <c r="A134" s="125"/>
      <c r="B134" s="123"/>
      <c r="C134" s="121"/>
      <c r="D134" s="122"/>
      <c r="E134" s="88"/>
      <c r="F134" s="89"/>
      <c r="G134" s="120"/>
      <c r="H134" s="124"/>
    </row>
    <row r="135" spans="1:8" ht="15">
      <c r="A135" s="125"/>
      <c r="B135" s="123"/>
      <c r="C135" s="121"/>
      <c r="D135" s="122"/>
      <c r="E135" s="88"/>
      <c r="F135" s="89"/>
      <c r="G135" s="120"/>
      <c r="H135" s="124"/>
    </row>
    <row r="136" spans="1:8" ht="15">
      <c r="A136" s="125"/>
      <c r="B136" s="123"/>
      <c r="C136" s="121"/>
      <c r="D136" s="122"/>
      <c r="E136" s="88"/>
      <c r="F136" s="89"/>
      <c r="G136" s="120"/>
      <c r="H136" s="124"/>
    </row>
    <row r="137" spans="1:8" ht="15">
      <c r="A137" s="125"/>
      <c r="B137" s="123"/>
      <c r="C137" s="121"/>
      <c r="D137" s="122"/>
      <c r="E137" s="88"/>
      <c r="F137" s="89"/>
      <c r="G137" s="120"/>
      <c r="H137" s="124"/>
    </row>
    <row r="138" spans="1:8" ht="15">
      <c r="A138" s="125"/>
      <c r="B138" s="123"/>
      <c r="C138" s="121"/>
      <c r="D138" s="122"/>
      <c r="E138" s="88"/>
      <c r="F138" s="89"/>
      <c r="G138" s="120"/>
      <c r="H138" s="124"/>
    </row>
    <row r="139" spans="1:8" ht="15">
      <c r="A139" s="125"/>
      <c r="B139" s="123"/>
      <c r="C139" s="121"/>
      <c r="D139" s="122"/>
      <c r="E139" s="88"/>
      <c r="F139" s="89"/>
      <c r="G139" s="120"/>
      <c r="H139" s="124"/>
    </row>
    <row r="140" spans="1:8" ht="15">
      <c r="A140" s="125"/>
      <c r="B140" s="123"/>
      <c r="C140" s="121"/>
      <c r="D140" s="122"/>
      <c r="E140" s="88"/>
      <c r="F140" s="89"/>
      <c r="G140" s="120"/>
      <c r="H140" s="124"/>
    </row>
    <row r="141" spans="1:8" ht="15">
      <c r="A141" s="125"/>
      <c r="B141" s="123"/>
      <c r="C141" s="121"/>
      <c r="D141" s="122"/>
      <c r="E141" s="88"/>
      <c r="F141" s="89"/>
      <c r="G141" s="120"/>
      <c r="H141" s="124"/>
    </row>
    <row r="142" spans="1:8" ht="15">
      <c r="A142" s="125"/>
      <c r="B142" s="123"/>
      <c r="C142" s="121"/>
      <c r="D142" s="122"/>
      <c r="E142" s="88"/>
      <c r="F142" s="89"/>
      <c r="G142" s="120"/>
      <c r="H142" s="124"/>
    </row>
    <row r="143" spans="1:8" ht="15">
      <c r="A143" s="125"/>
      <c r="B143" s="123"/>
      <c r="C143" s="121"/>
      <c r="D143" s="122"/>
      <c r="E143" s="88"/>
      <c r="F143" s="89"/>
      <c r="G143" s="120"/>
      <c r="H143" s="124"/>
    </row>
    <row r="144" spans="1:8" ht="15">
      <c r="A144" s="125"/>
      <c r="B144" s="123"/>
      <c r="C144" s="121"/>
      <c r="D144" s="122"/>
      <c r="E144" s="88"/>
      <c r="F144" s="89"/>
      <c r="G144" s="120"/>
      <c r="H144" s="124"/>
    </row>
    <row r="145" spans="1:8" ht="15">
      <c r="A145" s="125"/>
      <c r="B145" s="123"/>
      <c r="C145" s="121"/>
      <c r="D145" s="122"/>
      <c r="E145" s="88"/>
      <c r="F145" s="89"/>
      <c r="G145" s="120"/>
      <c r="H145" s="124"/>
    </row>
    <row r="146" spans="1:8" ht="15">
      <c r="A146" s="125"/>
      <c r="B146" s="123"/>
      <c r="C146" s="121"/>
      <c r="D146" s="122"/>
      <c r="E146" s="88"/>
      <c r="F146" s="89"/>
      <c r="G146" s="120"/>
      <c r="H146" s="124"/>
    </row>
    <row r="147" spans="1:8" ht="15">
      <c r="A147" s="125"/>
      <c r="B147" s="123"/>
      <c r="C147" s="121"/>
      <c r="D147" s="122"/>
      <c r="E147" s="88"/>
      <c r="F147" s="89"/>
      <c r="G147" s="120"/>
      <c r="H147" s="124"/>
    </row>
    <row r="148" spans="1:8" ht="15">
      <c r="A148" s="125"/>
      <c r="B148" s="123"/>
      <c r="C148" s="121"/>
      <c r="D148" s="122"/>
      <c r="E148" s="88"/>
      <c r="F148" s="89"/>
      <c r="G148" s="120"/>
      <c r="H148" s="124"/>
    </row>
    <row r="149" spans="1:8" ht="15">
      <c r="A149" s="125"/>
      <c r="B149" s="123"/>
      <c r="C149" s="121"/>
      <c r="D149" s="122"/>
      <c r="E149" s="88"/>
      <c r="F149" s="89"/>
      <c r="G149" s="120"/>
      <c r="H149" s="124"/>
    </row>
    <row r="150" spans="1:8" ht="15">
      <c r="A150" s="125"/>
      <c r="B150" s="123"/>
      <c r="C150" s="121"/>
      <c r="D150" s="122"/>
      <c r="E150" s="88"/>
      <c r="F150" s="89"/>
      <c r="G150" s="120"/>
      <c r="H150" s="124"/>
    </row>
    <row r="151" spans="1:8" ht="15">
      <c r="A151" s="125"/>
      <c r="B151" s="123"/>
      <c r="C151" s="121"/>
      <c r="D151" s="122"/>
      <c r="E151" s="88"/>
      <c r="F151" s="89"/>
      <c r="G151" s="120"/>
      <c r="H151" s="124"/>
    </row>
    <row r="152" spans="1:8" ht="15">
      <c r="A152" s="125"/>
      <c r="B152" s="123"/>
      <c r="C152" s="121"/>
      <c r="D152" s="122"/>
      <c r="E152" s="88"/>
      <c r="F152" s="89"/>
      <c r="G152" s="120"/>
      <c r="H152" s="124"/>
    </row>
    <row r="153" spans="1:8" ht="15">
      <c r="A153" s="125"/>
      <c r="B153" s="123"/>
      <c r="C153" s="121"/>
      <c r="D153" s="122"/>
      <c r="E153" s="88"/>
      <c r="F153" s="89"/>
      <c r="G153" s="120"/>
      <c r="H153" s="124"/>
    </row>
    <row r="154" spans="1:8" ht="15">
      <c r="A154" s="125"/>
      <c r="B154" s="123"/>
      <c r="C154" s="121"/>
      <c r="D154" s="122"/>
      <c r="E154" s="88"/>
      <c r="F154" s="89"/>
      <c r="G154" s="120"/>
      <c r="H154" s="124"/>
    </row>
    <row r="155" spans="1:8" ht="15">
      <c r="A155" s="125"/>
      <c r="B155" s="123"/>
      <c r="C155" s="121"/>
      <c r="D155" s="122"/>
      <c r="E155" s="88"/>
      <c r="F155" s="89"/>
      <c r="G155" s="120"/>
      <c r="H155" s="124"/>
    </row>
    <row r="156" spans="1:8" ht="15">
      <c r="A156" s="125"/>
      <c r="B156" s="123"/>
      <c r="C156" s="121"/>
      <c r="D156" s="122"/>
      <c r="E156" s="88"/>
      <c r="F156" s="89"/>
      <c r="G156" s="120"/>
      <c r="H156" s="124"/>
    </row>
    <row r="157" spans="1:8" ht="15">
      <c r="A157" s="125"/>
      <c r="B157" s="123"/>
      <c r="C157" s="121"/>
      <c r="D157" s="122"/>
      <c r="E157" s="88"/>
      <c r="F157" s="89"/>
      <c r="G157" s="120"/>
      <c r="H157" s="124"/>
    </row>
    <row r="158" spans="1:8" ht="15">
      <c r="A158" s="125"/>
      <c r="B158" s="123"/>
      <c r="C158" s="121"/>
      <c r="D158" s="122"/>
      <c r="E158" s="88"/>
      <c r="F158" s="89"/>
      <c r="G158" s="120"/>
      <c r="H158" s="124"/>
    </row>
    <row r="159" spans="1:8" ht="15">
      <c r="A159" s="125"/>
      <c r="B159" s="123"/>
      <c r="C159" s="121"/>
      <c r="D159" s="122"/>
      <c r="E159" s="88"/>
      <c r="F159" s="89"/>
      <c r="G159" s="120"/>
      <c r="H159" s="124"/>
    </row>
    <row r="160" spans="1:8" ht="15">
      <c r="A160" s="125"/>
      <c r="B160" s="123"/>
      <c r="C160" s="121"/>
      <c r="D160" s="122"/>
      <c r="E160" s="88"/>
      <c r="F160" s="89"/>
      <c r="G160" s="120"/>
      <c r="H160" s="124"/>
    </row>
    <row r="161" spans="1:8" ht="15">
      <c r="A161" s="125"/>
      <c r="B161" s="123"/>
      <c r="C161" s="121"/>
      <c r="D161" s="122"/>
      <c r="E161" s="88"/>
      <c r="F161" s="89"/>
      <c r="G161" s="120"/>
      <c r="H161" s="124"/>
    </row>
    <row r="162" spans="1:8" ht="15">
      <c r="A162" s="125"/>
      <c r="B162" s="123"/>
      <c r="C162" s="121"/>
      <c r="D162" s="122"/>
      <c r="E162" s="88"/>
      <c r="F162" s="89"/>
      <c r="G162" s="120"/>
      <c r="H162" s="124"/>
    </row>
    <row r="163" spans="1:8" ht="15">
      <c r="A163" s="125"/>
      <c r="B163" s="123"/>
      <c r="C163" s="121"/>
      <c r="D163" s="122"/>
      <c r="E163" s="88"/>
      <c r="F163" s="89"/>
      <c r="G163" s="120"/>
      <c r="H163" s="124"/>
    </row>
    <row r="164" spans="1:8" ht="15">
      <c r="A164" s="125"/>
      <c r="B164" s="123"/>
      <c r="C164" s="121"/>
      <c r="D164" s="122"/>
      <c r="E164" s="88"/>
      <c r="F164" s="89"/>
      <c r="G164" s="120"/>
      <c r="H164" s="124"/>
    </row>
    <row r="165" spans="1:8" ht="15">
      <c r="A165" s="125"/>
      <c r="B165" s="123"/>
      <c r="C165" s="121"/>
      <c r="D165" s="122"/>
      <c r="E165" s="88"/>
      <c r="F165" s="89"/>
      <c r="G165" s="120"/>
      <c r="H165" s="124"/>
    </row>
    <row r="166" spans="1:8" ht="15">
      <c r="A166" s="125"/>
      <c r="B166" s="123"/>
      <c r="C166" s="121"/>
      <c r="D166" s="122"/>
      <c r="E166" s="88"/>
      <c r="F166" s="89"/>
      <c r="G166" s="120"/>
      <c r="H166" s="124"/>
    </row>
    <row r="167" spans="1:8" ht="15">
      <c r="A167" s="125"/>
      <c r="B167" s="123"/>
      <c r="C167" s="121"/>
      <c r="D167" s="122"/>
      <c r="E167" s="88"/>
      <c r="F167" s="89"/>
      <c r="G167" s="120"/>
      <c r="H167" s="124"/>
    </row>
    <row r="168" spans="1:8" ht="15">
      <c r="A168" s="125"/>
      <c r="B168" s="123"/>
      <c r="C168" s="121"/>
      <c r="D168" s="122"/>
      <c r="E168" s="88"/>
      <c r="F168" s="89"/>
      <c r="G168" s="120"/>
      <c r="H168" s="124"/>
    </row>
    <row r="169" spans="1:9" ht="15">
      <c r="A169" s="170"/>
      <c r="B169" s="123"/>
      <c r="C169" s="121"/>
      <c r="D169" s="122"/>
      <c r="E169" s="88"/>
      <c r="F169" s="89"/>
      <c r="G169" s="120"/>
      <c r="H169" s="124"/>
      <c r="I169" t="s">
        <v>140</v>
      </c>
    </row>
    <row r="170" spans="1:8" ht="15">
      <c r="A170" s="170"/>
      <c r="B170" s="123"/>
      <c r="C170" s="121"/>
      <c r="D170" s="122"/>
      <c r="E170" s="88"/>
      <c r="F170" s="89"/>
      <c r="G170" s="120"/>
      <c r="H170" s="124"/>
    </row>
    <row r="171" spans="1:8" ht="15">
      <c r="A171" s="125"/>
      <c r="B171" s="123"/>
      <c r="C171" s="121"/>
      <c r="D171" s="122"/>
      <c r="E171" s="88"/>
      <c r="F171" s="89"/>
      <c r="G171" s="120"/>
      <c r="H171" s="124"/>
    </row>
    <row r="172" spans="1:8" ht="15">
      <c r="A172" s="125"/>
      <c r="B172" s="123"/>
      <c r="C172" s="121"/>
      <c r="D172" s="122"/>
      <c r="E172" s="88"/>
      <c r="F172" s="89"/>
      <c r="G172" s="120"/>
      <c r="H172" s="124"/>
    </row>
    <row r="173" spans="1:8" ht="15">
      <c r="A173" s="125"/>
      <c r="B173" s="123"/>
      <c r="C173" s="121"/>
      <c r="D173" s="122"/>
      <c r="E173" s="88"/>
      <c r="F173" s="89"/>
      <c r="G173" s="120"/>
      <c r="H173" s="124"/>
    </row>
    <row r="174" spans="1:8" ht="15">
      <c r="A174" s="125"/>
      <c r="B174" s="123"/>
      <c r="C174" s="121"/>
      <c r="D174" s="122"/>
      <c r="E174" s="88"/>
      <c r="F174" s="89"/>
      <c r="G174" s="120"/>
      <c r="H174" s="124"/>
    </row>
    <row r="175" spans="1:8" ht="15">
      <c r="A175" s="125"/>
      <c r="B175" s="123"/>
      <c r="C175" s="121"/>
      <c r="D175" s="122"/>
      <c r="E175" s="88"/>
      <c r="F175" s="89"/>
      <c r="G175" s="120"/>
      <c r="H175" s="124"/>
    </row>
    <row r="176" spans="1:8" ht="15">
      <c r="A176" s="125"/>
      <c r="B176" s="123"/>
      <c r="C176" s="121"/>
      <c r="D176" s="122"/>
      <c r="E176" s="88"/>
      <c r="F176" s="89"/>
      <c r="G176" s="120"/>
      <c r="H176" s="124"/>
    </row>
    <row r="177" spans="1:8" ht="15">
      <c r="A177" s="125"/>
      <c r="B177" s="123"/>
      <c r="C177" s="121"/>
      <c r="D177" s="122"/>
      <c r="E177" s="88"/>
      <c r="F177" s="89"/>
      <c r="G177" s="120"/>
      <c r="H177" s="124"/>
    </row>
    <row r="178" spans="1:8" ht="15">
      <c r="A178" s="125"/>
      <c r="B178" s="123"/>
      <c r="C178" s="121"/>
      <c r="D178" s="122"/>
      <c r="E178" s="88"/>
      <c r="F178" s="89"/>
      <c r="G178" s="120"/>
      <c r="H178" s="124"/>
    </row>
    <row r="179" spans="1:8" ht="15">
      <c r="A179" s="125"/>
      <c r="B179" s="123"/>
      <c r="C179" s="121"/>
      <c r="D179" s="122"/>
      <c r="E179" s="88"/>
      <c r="F179" s="89"/>
      <c r="G179" s="120"/>
      <c r="H179" s="124"/>
    </row>
    <row r="180" spans="1:8" ht="15">
      <c r="A180" s="125"/>
      <c r="B180" s="123"/>
      <c r="C180" s="121"/>
      <c r="D180" s="122"/>
      <c r="E180" s="88"/>
      <c r="F180" s="89"/>
      <c r="G180" s="120"/>
      <c r="H180" s="124"/>
    </row>
    <row r="181" spans="1:8" ht="15">
      <c r="A181" s="125"/>
      <c r="B181" s="123"/>
      <c r="C181" s="121"/>
      <c r="D181" s="122"/>
      <c r="E181" s="88"/>
      <c r="F181" s="89"/>
      <c r="G181" s="120"/>
      <c r="H181" s="124"/>
    </row>
    <row r="182" spans="1:8" ht="15">
      <c r="A182" s="125"/>
      <c r="B182" s="123"/>
      <c r="C182" s="121"/>
      <c r="D182" s="122"/>
      <c r="E182" s="88"/>
      <c r="F182" s="89"/>
      <c r="G182" s="120"/>
      <c r="H182" s="124"/>
    </row>
    <row r="183" spans="1:8" ht="15">
      <c r="A183" s="125"/>
      <c r="B183" s="123"/>
      <c r="C183" s="121"/>
      <c r="D183" s="122"/>
      <c r="E183" s="88"/>
      <c r="F183" s="89"/>
      <c r="G183" s="120"/>
      <c r="H183" s="124"/>
    </row>
    <row r="184" spans="1:8" ht="15">
      <c r="A184" s="125"/>
      <c r="B184" s="123"/>
      <c r="C184" s="121"/>
      <c r="D184" s="122"/>
      <c r="E184" s="88"/>
      <c r="F184" s="89"/>
      <c r="G184" s="120"/>
      <c r="H184" s="124"/>
    </row>
    <row r="185" spans="1:8" ht="15">
      <c r="A185" s="125"/>
      <c r="B185" s="123"/>
      <c r="C185" s="121"/>
      <c r="D185" s="122"/>
      <c r="E185" s="88"/>
      <c r="F185" s="89"/>
      <c r="G185" s="120"/>
      <c r="H185" s="124"/>
    </row>
    <row r="186" spans="1:8" ht="15">
      <c r="A186" s="125"/>
      <c r="B186" s="123"/>
      <c r="C186" s="121"/>
      <c r="D186" s="122"/>
      <c r="E186" s="88"/>
      <c r="F186" s="89"/>
      <c r="G186" s="120"/>
      <c r="H186" s="124"/>
    </row>
    <row r="187" spans="1:8" ht="15">
      <c r="A187" s="125"/>
      <c r="B187" s="123"/>
      <c r="C187" s="121"/>
      <c r="D187" s="122"/>
      <c r="E187" s="88"/>
      <c r="F187" s="89"/>
      <c r="G187" s="120"/>
      <c r="H187" s="124"/>
    </row>
    <row r="188" spans="1:8" ht="15">
      <c r="A188" s="125"/>
      <c r="B188" s="123"/>
      <c r="C188" s="121"/>
      <c r="D188" s="122"/>
      <c r="E188" s="88"/>
      <c r="F188" s="89"/>
      <c r="G188" s="120"/>
      <c r="H188" s="124"/>
    </row>
    <row r="189" spans="1:8" ht="15">
      <c r="A189" s="125"/>
      <c r="B189" s="123"/>
      <c r="C189" s="121"/>
      <c r="D189" s="122"/>
      <c r="E189" s="88"/>
      <c r="F189" s="89"/>
      <c r="G189" s="120"/>
      <c r="H189" s="124"/>
    </row>
    <row r="190" spans="1:8" ht="15">
      <c r="A190" s="125"/>
      <c r="B190" s="123"/>
      <c r="C190" s="121"/>
      <c r="D190" s="122"/>
      <c r="E190" s="88"/>
      <c r="F190" s="89"/>
      <c r="G190" s="120"/>
      <c r="H190" s="124"/>
    </row>
    <row r="191" spans="1:8" ht="15">
      <c r="A191" s="125"/>
      <c r="B191" s="123"/>
      <c r="C191" s="121"/>
      <c r="D191" s="122"/>
      <c r="E191" s="88"/>
      <c r="F191" s="89"/>
      <c r="G191" s="120"/>
      <c r="H191" s="124"/>
    </row>
    <row r="192" spans="1:8" ht="15">
      <c r="A192" s="125"/>
      <c r="B192" s="123"/>
      <c r="C192" s="121"/>
      <c r="D192" s="122"/>
      <c r="E192" s="88"/>
      <c r="F192" s="89"/>
      <c r="G192" s="120"/>
      <c r="H192" s="124"/>
    </row>
    <row r="193" spans="1:8" ht="15">
      <c r="A193" s="125"/>
      <c r="B193" s="123"/>
      <c r="C193" s="121"/>
      <c r="D193" s="122"/>
      <c r="E193" s="176"/>
      <c r="F193" s="89"/>
      <c r="G193" s="120"/>
      <c r="H193" s="124"/>
    </row>
    <row r="194" spans="1:8" ht="15">
      <c r="A194" s="176"/>
      <c r="B194" s="177"/>
      <c r="D194" s="122"/>
      <c r="E194" s="102"/>
      <c r="F194" s="89"/>
      <c r="G194" s="120"/>
      <c r="H194" s="124"/>
    </row>
    <row r="195" spans="1:8" ht="15">
      <c r="A195" s="125"/>
      <c r="B195" s="178"/>
      <c r="D195" s="122"/>
      <c r="E195" s="102"/>
      <c r="F195" s="89"/>
      <c r="G195" s="120"/>
      <c r="H195" s="124"/>
    </row>
    <row r="196" spans="1:8" ht="15">
      <c r="A196" s="125"/>
      <c r="B196" s="177"/>
      <c r="D196" s="122"/>
      <c r="E196" s="102"/>
      <c r="F196" s="89"/>
      <c r="G196" s="120"/>
      <c r="H196" s="124"/>
    </row>
    <row r="197" spans="1:8" ht="15">
      <c r="A197" s="125"/>
      <c r="B197" s="178"/>
      <c r="D197" s="122"/>
      <c r="E197" s="102"/>
      <c r="F197" s="89"/>
      <c r="G197" s="120"/>
      <c r="H197" s="124"/>
    </row>
    <row r="198" spans="1:8" ht="15">
      <c r="A198" s="125"/>
      <c r="B198" s="178"/>
      <c r="D198" s="122"/>
      <c r="E198" s="102"/>
      <c r="F198" s="89"/>
      <c r="G198" s="120"/>
      <c r="H198" s="124"/>
    </row>
    <row r="199" spans="1:8" ht="15">
      <c r="A199" s="125"/>
      <c r="B199" s="177"/>
      <c r="D199" s="122"/>
      <c r="E199" s="102"/>
      <c r="F199" s="89"/>
      <c r="G199" s="120"/>
      <c r="H199" s="124"/>
    </row>
    <row r="200" spans="1:8" ht="15">
      <c r="A200" s="125"/>
      <c r="B200" s="178"/>
      <c r="D200" s="122"/>
      <c r="E200" s="102"/>
      <c r="F200" s="89"/>
      <c r="G200" s="120"/>
      <c r="H200" s="124"/>
    </row>
    <row r="201" spans="1:8" ht="15">
      <c r="A201" s="125"/>
      <c r="B201" s="177"/>
      <c r="D201" s="122"/>
      <c r="E201" s="102"/>
      <c r="F201" s="89"/>
      <c r="G201" s="120"/>
      <c r="H201" s="124"/>
    </row>
    <row r="202" spans="1:8" ht="15">
      <c r="A202" s="125"/>
      <c r="B202" s="178"/>
      <c r="D202" s="122"/>
      <c r="E202" s="102"/>
      <c r="F202" s="89"/>
      <c r="G202" s="120"/>
      <c r="H202" s="124"/>
    </row>
    <row r="203" spans="1:8" ht="15">
      <c r="A203" s="125"/>
      <c r="B203" s="178"/>
      <c r="D203" s="122"/>
      <c r="E203" s="102"/>
      <c r="F203" s="89"/>
      <c r="G203" s="120"/>
      <c r="H203" s="124"/>
    </row>
    <row r="204" spans="1:8" ht="15">
      <c r="A204" s="125"/>
      <c r="B204" s="178"/>
      <c r="D204" s="122"/>
      <c r="E204" s="102"/>
      <c r="F204" s="89"/>
      <c r="G204" s="120"/>
      <c r="H204" s="124"/>
    </row>
    <row r="205" spans="1:8" ht="15">
      <c r="A205" s="125"/>
      <c r="B205" s="178"/>
      <c r="D205" s="122"/>
      <c r="E205" s="102"/>
      <c r="F205" s="89"/>
      <c r="G205" s="120"/>
      <c r="H205" s="124"/>
    </row>
    <row r="206" spans="1:8" ht="15">
      <c r="A206" s="125"/>
      <c r="B206" s="123"/>
      <c r="C206" s="121"/>
      <c r="D206" s="122"/>
      <c r="E206" s="88"/>
      <c r="F206" s="89"/>
      <c r="G206" s="120"/>
      <c r="H206" s="124"/>
    </row>
    <row r="207" spans="1:8" ht="15">
      <c r="A207" s="125"/>
      <c r="B207" s="123"/>
      <c r="C207" s="121"/>
      <c r="D207" s="122"/>
      <c r="E207" s="88"/>
      <c r="F207" s="89"/>
      <c r="G207" s="120"/>
      <c r="H207" s="124"/>
    </row>
    <row r="208" spans="1:8" ht="15">
      <c r="A208" s="125"/>
      <c r="B208" s="123"/>
      <c r="C208" s="121"/>
      <c r="D208" s="122"/>
      <c r="E208" s="88"/>
      <c r="F208" s="89"/>
      <c r="G208" s="120"/>
      <c r="H208" s="124"/>
    </row>
    <row r="209" spans="1:8" ht="15">
      <c r="A209" s="125"/>
      <c r="B209" s="123"/>
      <c r="C209" s="121"/>
      <c r="D209" s="122"/>
      <c r="E209" s="88"/>
      <c r="F209" s="89"/>
      <c r="G209" s="120"/>
      <c r="H209" s="124"/>
    </row>
    <row r="210" spans="1:8" ht="15">
      <c r="A210" s="125"/>
      <c r="B210" s="123"/>
      <c r="C210" s="121"/>
      <c r="D210" s="122"/>
      <c r="E210" s="176"/>
      <c r="F210" s="89"/>
      <c r="G210" s="120"/>
      <c r="H210" s="124"/>
    </row>
    <row r="211" spans="1:8" ht="15">
      <c r="A211" s="125"/>
      <c r="B211" s="123"/>
      <c r="C211" s="121"/>
      <c r="D211" s="122"/>
      <c r="E211" s="176"/>
      <c r="F211" s="89"/>
      <c r="G211" s="120"/>
      <c r="H211" s="124"/>
    </row>
    <row r="212" spans="1:8" ht="15">
      <c r="A212" s="179"/>
      <c r="B212" s="123"/>
      <c r="C212" s="121"/>
      <c r="D212" s="122"/>
      <c r="E212" s="102"/>
      <c r="F212" s="89"/>
      <c r="G212" s="120"/>
      <c r="H212" s="180"/>
    </row>
    <row r="213" spans="1:8" ht="15">
      <c r="A213" s="179"/>
      <c r="B213" s="123"/>
      <c r="C213" s="121"/>
      <c r="D213" s="122"/>
      <c r="E213" s="102"/>
      <c r="F213" s="89"/>
      <c r="G213" s="120"/>
      <c r="H213" s="180"/>
    </row>
    <row r="214" spans="1:8" ht="15">
      <c r="A214" s="179"/>
      <c r="B214" s="123"/>
      <c r="C214" s="121"/>
      <c r="D214" s="122"/>
      <c r="E214" s="102"/>
      <c r="F214" s="89"/>
      <c r="G214" s="120"/>
      <c r="H214" s="180"/>
    </row>
    <row r="215" spans="1:8" ht="15">
      <c r="A215" s="125"/>
      <c r="B215" s="123"/>
      <c r="C215" s="121"/>
      <c r="D215" s="122"/>
      <c r="E215" s="176"/>
      <c r="F215" s="89"/>
      <c r="G215" s="120"/>
      <c r="H215" s="124"/>
    </row>
    <row r="216" spans="1:8" ht="15">
      <c r="A216" s="125"/>
      <c r="B216" s="123"/>
      <c r="C216" s="121"/>
      <c r="D216" s="122"/>
      <c r="E216" s="88"/>
      <c r="F216" s="89"/>
      <c r="G216" s="120"/>
      <c r="H216" s="124"/>
    </row>
    <row r="217" spans="1:8" ht="15">
      <c r="A217" s="125"/>
      <c r="B217" s="123"/>
      <c r="C217" s="121"/>
      <c r="D217" s="122"/>
      <c r="E217" s="88"/>
      <c r="F217" s="89"/>
      <c r="G217" s="120"/>
      <c r="H217" s="124"/>
    </row>
    <row r="218" spans="1:8" ht="15">
      <c r="A218" s="125"/>
      <c r="B218" s="123"/>
      <c r="C218" s="121"/>
      <c r="D218" s="122"/>
      <c r="E218" s="88"/>
      <c r="F218" s="89"/>
      <c r="G218" s="120"/>
      <c r="H218" s="124"/>
    </row>
    <row r="219" spans="1:8" ht="15">
      <c r="A219" s="125"/>
      <c r="B219" s="123"/>
      <c r="C219" s="121"/>
      <c r="D219" s="122"/>
      <c r="E219" s="88"/>
      <c r="F219" s="89"/>
      <c r="G219" s="120"/>
      <c r="H219" s="124"/>
    </row>
    <row r="220" spans="1:8" ht="15">
      <c r="A220" s="125"/>
      <c r="B220" s="123"/>
      <c r="C220" s="121"/>
      <c r="D220" s="122"/>
      <c r="E220" s="88"/>
      <c r="F220" s="89"/>
      <c r="G220" s="120"/>
      <c r="H220" s="124"/>
    </row>
    <row r="221" spans="1:8" ht="15">
      <c r="A221" s="125"/>
      <c r="B221" s="123"/>
      <c r="C221" s="121"/>
      <c r="D221" s="122"/>
      <c r="E221" s="88"/>
      <c r="F221" s="89"/>
      <c r="G221" s="120"/>
      <c r="H221" s="124"/>
    </row>
    <row r="222" spans="1:8" ht="15">
      <c r="A222" s="125"/>
      <c r="B222" s="123"/>
      <c r="C222" s="121"/>
      <c r="D222" s="122"/>
      <c r="E222" s="88"/>
      <c r="F222" s="89"/>
      <c r="G222" s="120"/>
      <c r="H222" s="124"/>
    </row>
    <row r="223" spans="1:8" ht="15">
      <c r="A223" s="125"/>
      <c r="B223" s="123"/>
      <c r="C223" s="121"/>
      <c r="D223" s="122"/>
      <c r="E223" s="88"/>
      <c r="F223" s="89"/>
      <c r="G223" s="120"/>
      <c r="H223" s="124"/>
    </row>
    <row r="224" spans="1:8" ht="15">
      <c r="A224" s="125"/>
      <c r="B224" s="123"/>
      <c r="C224" s="121"/>
      <c r="D224" s="122"/>
      <c r="E224" s="88"/>
      <c r="F224" s="89"/>
      <c r="G224" s="120"/>
      <c r="H224" s="124"/>
    </row>
    <row r="225" spans="1:8" ht="15">
      <c r="A225" s="125"/>
      <c r="B225" s="123"/>
      <c r="C225" s="121"/>
      <c r="D225" s="122"/>
      <c r="E225" s="88"/>
      <c r="F225" s="89"/>
      <c r="G225" s="120"/>
      <c r="H225" s="124"/>
    </row>
    <row r="226" spans="1:8" ht="15">
      <c r="A226" s="125"/>
      <c r="B226" s="123"/>
      <c r="C226" s="121"/>
      <c r="D226" s="122"/>
      <c r="E226" s="88"/>
      <c r="F226" s="89"/>
      <c r="G226" s="120"/>
      <c r="H226" s="124"/>
    </row>
    <row r="227" spans="1:8" ht="15">
      <c r="A227" s="125"/>
      <c r="B227" s="123"/>
      <c r="C227" s="121"/>
      <c r="D227" s="122"/>
      <c r="E227" s="88"/>
      <c r="F227" s="89"/>
      <c r="G227" s="120"/>
      <c r="H227" s="124"/>
    </row>
    <row r="228" spans="1:8" ht="15">
      <c r="A228" s="125"/>
      <c r="B228" s="123"/>
      <c r="C228" s="121"/>
      <c r="D228" s="122"/>
      <c r="E228" s="88"/>
      <c r="F228" s="89"/>
      <c r="G228" s="120"/>
      <c r="H228" s="124"/>
    </row>
    <row r="229" spans="1:8" ht="15">
      <c r="A229" s="125"/>
      <c r="B229" s="123"/>
      <c r="C229" s="121"/>
      <c r="D229" s="122"/>
      <c r="E229" s="88"/>
      <c r="F229" s="89"/>
      <c r="G229" s="120"/>
      <c r="H229" s="124"/>
    </row>
    <row r="230" spans="1:8" ht="15">
      <c r="A230" s="125"/>
      <c r="B230" s="123"/>
      <c r="C230" s="121"/>
      <c r="D230" s="122"/>
      <c r="E230" s="88"/>
      <c r="F230" s="89"/>
      <c r="G230" s="120"/>
      <c r="H230" s="124"/>
    </row>
    <row r="231" spans="1:8" ht="15">
      <c r="A231" s="125"/>
      <c r="B231" s="123"/>
      <c r="C231" s="121"/>
      <c r="D231" s="122"/>
      <c r="E231" s="88"/>
      <c r="F231" s="89"/>
      <c r="G231" s="120"/>
      <c r="H231" s="124"/>
    </row>
    <row r="232" spans="1:8" ht="15">
      <c r="A232" s="125"/>
      <c r="B232" s="123"/>
      <c r="C232" s="121"/>
      <c r="D232" s="122"/>
      <c r="E232" s="88"/>
      <c r="F232" s="89"/>
      <c r="G232" s="120"/>
      <c r="H232" s="124"/>
    </row>
    <row r="233" spans="1:8" ht="15">
      <c r="A233" s="125"/>
      <c r="B233" s="123"/>
      <c r="C233" s="121"/>
      <c r="D233" s="122"/>
      <c r="E233" s="88"/>
      <c r="F233" s="89"/>
      <c r="G233" s="120"/>
      <c r="H233" s="124"/>
    </row>
    <row r="234" spans="1:8" ht="15">
      <c r="A234" s="125"/>
      <c r="B234" s="123"/>
      <c r="C234" s="121"/>
      <c r="D234" s="122"/>
      <c r="E234" s="88"/>
      <c r="F234" s="89"/>
      <c r="G234" s="120"/>
      <c r="H234" s="124"/>
    </row>
    <row r="235" spans="1:8" ht="15">
      <c r="A235" s="125"/>
      <c r="B235" s="123"/>
      <c r="C235" s="121"/>
      <c r="D235" s="122"/>
      <c r="E235" s="88"/>
      <c r="F235" s="89"/>
      <c r="G235" s="120"/>
      <c r="H235" s="124"/>
    </row>
    <row r="236" spans="1:8" ht="15">
      <c r="A236" s="125"/>
      <c r="B236" s="123"/>
      <c r="C236" s="121"/>
      <c r="D236" s="122"/>
      <c r="E236" s="88"/>
      <c r="F236" s="89"/>
      <c r="G236" s="120"/>
      <c r="H236" s="124"/>
    </row>
    <row r="237" spans="1:8" ht="15">
      <c r="A237" s="125"/>
      <c r="B237" s="123"/>
      <c r="C237" s="121"/>
      <c r="D237" s="122"/>
      <c r="E237" s="88"/>
      <c r="F237" s="89"/>
      <c r="G237" s="120"/>
      <c r="H237" s="124"/>
    </row>
    <row r="238" spans="1:8" ht="15">
      <c r="A238" s="125"/>
      <c r="B238" s="123"/>
      <c r="C238" s="121"/>
      <c r="D238" s="122"/>
      <c r="E238" s="88"/>
      <c r="F238" s="89"/>
      <c r="G238" s="120"/>
      <c r="H238" s="124"/>
    </row>
    <row r="239" spans="1:8" ht="15">
      <c r="A239" s="125"/>
      <c r="B239" s="123"/>
      <c r="C239" s="121"/>
      <c r="D239" s="122"/>
      <c r="E239" s="88"/>
      <c r="F239" s="89"/>
      <c r="G239" s="120"/>
      <c r="H239" s="124"/>
    </row>
    <row r="240" spans="1:8" ht="15">
      <c r="A240" s="125"/>
      <c r="B240" s="123"/>
      <c r="C240" s="121"/>
      <c r="D240" s="122"/>
      <c r="E240" s="88"/>
      <c r="F240" s="89"/>
      <c r="G240" s="120"/>
      <c r="H240" s="124"/>
    </row>
    <row r="241" spans="1:8" ht="15">
      <c r="A241" s="125"/>
      <c r="B241" s="123"/>
      <c r="C241" s="121"/>
      <c r="D241" s="122"/>
      <c r="E241" s="88"/>
      <c r="F241" s="89"/>
      <c r="G241" s="120"/>
      <c r="H241" s="124"/>
    </row>
    <row r="242" spans="1:8" ht="15">
      <c r="A242" s="125"/>
      <c r="B242" s="123"/>
      <c r="C242" s="121"/>
      <c r="D242" s="122"/>
      <c r="E242" s="88"/>
      <c r="F242" s="89"/>
      <c r="G242" s="120"/>
      <c r="H242" s="124"/>
    </row>
    <row r="243" spans="1:8" ht="15">
      <c r="A243" s="125"/>
      <c r="B243" s="123"/>
      <c r="C243" s="121"/>
      <c r="D243" s="122"/>
      <c r="E243" s="88"/>
      <c r="F243" s="89"/>
      <c r="G243" s="120"/>
      <c r="H243" s="124"/>
    </row>
    <row r="244" spans="1:8" ht="15">
      <c r="A244" s="125"/>
      <c r="B244" s="123"/>
      <c r="C244" s="121"/>
      <c r="D244" s="122"/>
      <c r="E244" s="88"/>
      <c r="F244" s="89"/>
      <c r="G244" s="120"/>
      <c r="H244" s="124"/>
    </row>
    <row r="245" spans="1:8" ht="16.5" thickBot="1">
      <c r="A245" s="126"/>
      <c r="B245" s="127"/>
      <c r="C245" s="128"/>
      <c r="D245" s="129"/>
      <c r="E245" s="130"/>
      <c r="F245" s="131"/>
      <c r="G245" s="133"/>
      <c r="H245" s="132"/>
    </row>
    <row r="246" spans="1:6" ht="15.75" thickBot="1">
      <c r="A246" s="11" t="s">
        <v>10</v>
      </c>
      <c r="B246" s="21">
        <f>SUBTOTAL(9,B2:B245)</f>
        <v>9201412.239999995</v>
      </c>
      <c r="F246" s="21">
        <f>SUBTOTAL(9,F2:F245)</f>
        <v>9201412.239999995</v>
      </c>
    </row>
    <row r="247" ht="15.75" thickTop="1"/>
  </sheetData>
  <sheetProtection/>
  <autoFilter ref="A3:H245">
    <sortState ref="A4:H246">
      <sortCondition sortBy="value" ref="H4:H246"/>
    </sortState>
  </autoFilter>
  <mergeCells count="1"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34"/>
  <sheetViews>
    <sheetView zoomScalePageLayoutView="0" workbookViewId="0" topLeftCell="A1">
      <selection activeCell="G18" sqref="G18"/>
    </sheetView>
  </sheetViews>
  <sheetFormatPr defaultColWidth="8.8515625" defaultRowHeight="15"/>
  <cols>
    <col min="1" max="1" width="6.421875" style="0" bestFit="1" customWidth="1"/>
    <col min="2" max="2" width="15.7109375" style="0" customWidth="1"/>
    <col min="3" max="3" width="15.7109375" style="33" customWidth="1"/>
    <col min="4" max="4" width="21.7109375" style="0" customWidth="1"/>
    <col min="5" max="8" width="11.421875" style="0" customWidth="1"/>
  </cols>
  <sheetData>
    <row r="1" ht="32.25" customHeight="1">
      <c r="B1" s="14"/>
    </row>
    <row r="2" spans="2:8" s="8" customFormat="1" ht="24" customHeight="1">
      <c r="B2" s="194" t="s">
        <v>6</v>
      </c>
      <c r="C2" s="194"/>
      <c r="D2" s="4"/>
      <c r="E2" s="4"/>
      <c r="F2" s="4"/>
      <c r="G2" s="4"/>
      <c r="H2" s="4"/>
    </row>
    <row r="3" spans="2:8" s="7" customFormat="1" ht="30.75" thickBot="1">
      <c r="B3" s="9" t="s">
        <v>3</v>
      </c>
      <c r="C3" s="34" t="s">
        <v>7</v>
      </c>
      <c r="D3" s="34" t="s">
        <v>139</v>
      </c>
      <c r="E3" s="10"/>
      <c r="F3" s="10"/>
      <c r="G3" s="10"/>
      <c r="H3" s="10"/>
    </row>
    <row r="4" spans="1:8" ht="15.75" thickBot="1">
      <c r="A4" s="11" t="s">
        <v>10</v>
      </c>
      <c r="B4" s="12"/>
      <c r="C4" s="21">
        <f>SUM(#REF!)</f>
        <v>4560</v>
      </c>
      <c r="D4" s="1"/>
      <c r="E4" s="1"/>
      <c r="F4" s="1"/>
      <c r="G4" s="1"/>
      <c r="H4" s="1"/>
    </row>
    <row r="5" spans="2:4" ht="15.75" thickTop="1">
      <c r="B5" s="171">
        <f>'Receivables purchased'!F12</f>
        <v>800060086</v>
      </c>
      <c r="C5" s="35">
        <f>'Receivables purchased'!C12</f>
        <v>4560</v>
      </c>
      <c r="D5" t="str">
        <f>'Receivables purchased'!D12</f>
        <v>REAP Englewood NFP</v>
      </c>
    </row>
    <row r="6" spans="2:3" ht="15">
      <c r="B6" s="171"/>
      <c r="C6" s="35"/>
    </row>
    <row r="7" spans="2:3" ht="15">
      <c r="B7" s="171"/>
      <c r="C7" s="35"/>
    </row>
    <row r="8" spans="2:3" ht="15">
      <c r="B8" s="171"/>
      <c r="C8" s="35"/>
    </row>
    <row r="9" spans="2:3" ht="15">
      <c r="B9" s="171"/>
      <c r="C9" s="35"/>
    </row>
    <row r="10" spans="2:3" ht="15">
      <c r="B10" s="171"/>
      <c r="C10" s="35"/>
    </row>
    <row r="11" spans="2:3" ht="15">
      <c r="B11" s="171"/>
      <c r="C11" s="35"/>
    </row>
    <row r="12" spans="2:3" ht="15">
      <c r="B12" s="171"/>
      <c r="C12" s="35"/>
    </row>
    <row r="13" spans="2:3" ht="15">
      <c r="B13" s="171"/>
      <c r="C13" s="35"/>
    </row>
    <row r="14" spans="2:3" ht="15">
      <c r="B14" s="171"/>
      <c r="C14" s="35"/>
    </row>
    <row r="15" spans="2:3" ht="15">
      <c r="B15" s="171"/>
      <c r="C15" s="35"/>
    </row>
    <row r="16" spans="2:3" ht="15">
      <c r="B16" s="171"/>
      <c r="C16" s="35"/>
    </row>
    <row r="17" spans="2:3" ht="15">
      <c r="B17" s="171"/>
      <c r="C17" s="35"/>
    </row>
    <row r="18" spans="2:3" ht="15">
      <c r="B18" s="171"/>
      <c r="C18" s="35"/>
    </row>
    <row r="19" spans="2:3" ht="15">
      <c r="B19" s="171"/>
      <c r="C19" s="35"/>
    </row>
    <row r="20" spans="2:3" ht="15">
      <c r="B20" s="171"/>
      <c r="C20" s="35"/>
    </row>
    <row r="21" spans="2:3" ht="15">
      <c r="B21" s="171"/>
      <c r="C21" s="35"/>
    </row>
    <row r="22" spans="2:3" ht="15">
      <c r="B22" s="171"/>
      <c r="C22" s="35"/>
    </row>
    <row r="23" spans="2:3" ht="15">
      <c r="B23" s="171"/>
      <c r="C23" s="35"/>
    </row>
    <row r="24" spans="2:3" ht="15">
      <c r="B24" s="171"/>
      <c r="C24" s="35"/>
    </row>
    <row r="25" spans="2:3" ht="15">
      <c r="B25" s="171"/>
      <c r="C25" s="35"/>
    </row>
    <row r="26" spans="2:3" ht="15">
      <c r="B26" s="171"/>
      <c r="C26" s="35"/>
    </row>
    <row r="27" spans="2:3" ht="15">
      <c r="B27" s="171"/>
      <c r="C27" s="35"/>
    </row>
    <row r="28" spans="2:3" ht="15">
      <c r="B28" s="171"/>
      <c r="C28" s="35"/>
    </row>
    <row r="29" spans="2:3" ht="15">
      <c r="B29" s="171"/>
      <c r="C29" s="35"/>
    </row>
    <row r="30" spans="2:3" ht="15">
      <c r="B30" s="171"/>
      <c r="C30" s="35"/>
    </row>
    <row r="31" spans="2:3" ht="15">
      <c r="B31" s="172"/>
      <c r="C31" s="35"/>
    </row>
    <row r="32" spans="2:3" ht="15">
      <c r="B32" s="172"/>
      <c r="C32" s="35"/>
    </row>
    <row r="33" spans="2:3" ht="15">
      <c r="B33" s="172"/>
      <c r="C33" s="35"/>
    </row>
    <row r="34" spans="2:3" ht="15">
      <c r="B34" s="172"/>
      <c r="C34" s="35"/>
    </row>
    <row r="35" spans="2:3" ht="15">
      <c r="B35" s="172"/>
      <c r="C35" s="35"/>
    </row>
    <row r="36" spans="2:3" ht="15">
      <c r="B36" s="172"/>
      <c r="C36" s="35"/>
    </row>
    <row r="37" spans="2:3" ht="15">
      <c r="B37" s="172"/>
      <c r="C37" s="35"/>
    </row>
    <row r="38" spans="2:3" ht="15">
      <c r="B38" s="172"/>
      <c r="C38" s="35"/>
    </row>
    <row r="39" spans="2:3" ht="15">
      <c r="B39" s="172"/>
      <c r="C39" s="35"/>
    </row>
    <row r="40" spans="2:3" ht="15">
      <c r="B40" s="172"/>
      <c r="C40" s="35"/>
    </row>
    <row r="41" spans="2:3" ht="15">
      <c r="B41" s="173"/>
      <c r="C41" s="35"/>
    </row>
    <row r="42" spans="2:3" ht="15">
      <c r="B42" s="173"/>
      <c r="C42" s="35"/>
    </row>
    <row r="43" spans="2:3" ht="15">
      <c r="B43" s="173"/>
      <c r="C43" s="35"/>
    </row>
    <row r="44" spans="2:3" ht="15">
      <c r="B44" s="173"/>
      <c r="C44" s="35"/>
    </row>
    <row r="45" spans="2:3" ht="15">
      <c r="B45" s="173"/>
      <c r="C45" s="35"/>
    </row>
    <row r="46" spans="2:3" ht="15">
      <c r="B46" s="173"/>
      <c r="C46" s="35"/>
    </row>
    <row r="47" spans="2:3" ht="15">
      <c r="B47" s="173"/>
      <c r="C47" s="35"/>
    </row>
    <row r="48" spans="2:3" ht="15">
      <c r="B48" s="173"/>
      <c r="C48" s="35"/>
    </row>
    <row r="49" spans="2:3" ht="15">
      <c r="B49" s="173"/>
      <c r="C49" s="35"/>
    </row>
    <row r="50" spans="2:3" ht="15">
      <c r="B50" s="173"/>
      <c r="C50" s="35"/>
    </row>
    <row r="51" spans="2:3" ht="15">
      <c r="B51" s="173"/>
      <c r="C51" s="35"/>
    </row>
    <row r="52" spans="2:3" ht="15">
      <c r="B52" s="173"/>
      <c r="C52" s="35"/>
    </row>
    <row r="53" spans="2:3" ht="15">
      <c r="B53" s="173"/>
      <c r="C53" s="35"/>
    </row>
    <row r="54" spans="2:3" ht="15">
      <c r="B54" s="173"/>
      <c r="C54" s="35"/>
    </row>
    <row r="55" spans="2:3" ht="15">
      <c r="B55" s="174"/>
      <c r="C55" s="35"/>
    </row>
    <row r="56" spans="2:3" ht="15">
      <c r="B56" s="174"/>
      <c r="C56" s="35"/>
    </row>
    <row r="57" spans="2:3" ht="15">
      <c r="B57" s="174"/>
      <c r="C57" s="35"/>
    </row>
    <row r="58" spans="2:3" ht="15">
      <c r="B58" s="174"/>
      <c r="C58" s="35"/>
    </row>
    <row r="59" spans="2:3" ht="15">
      <c r="B59" s="174"/>
      <c r="C59" s="35"/>
    </row>
    <row r="60" spans="2:3" ht="15">
      <c r="B60" s="174"/>
      <c r="C60" s="35"/>
    </row>
    <row r="61" spans="2:3" ht="15">
      <c r="B61" s="174"/>
      <c r="C61" s="35"/>
    </row>
    <row r="62" spans="2:3" ht="15">
      <c r="B62" s="174"/>
      <c r="C62" s="35"/>
    </row>
    <row r="63" spans="2:3" ht="15">
      <c r="B63" s="174"/>
      <c r="C63" s="35"/>
    </row>
    <row r="64" spans="2:3" ht="15">
      <c r="B64" s="174"/>
      <c r="C64" s="35"/>
    </row>
    <row r="65" spans="2:3" ht="15">
      <c r="B65" s="174"/>
      <c r="C65" s="35"/>
    </row>
    <row r="66" spans="2:3" ht="15">
      <c r="B66" s="174"/>
      <c r="C66" s="35"/>
    </row>
    <row r="67" spans="2:3" ht="15">
      <c r="B67" s="174"/>
      <c r="C67" s="35"/>
    </row>
    <row r="68" spans="2:3" ht="15">
      <c r="B68" s="174"/>
      <c r="C68" s="35"/>
    </row>
    <row r="69" spans="2:3" ht="15">
      <c r="B69" s="174"/>
      <c r="C69" s="35"/>
    </row>
    <row r="70" spans="2:3" ht="15">
      <c r="B70" s="32"/>
      <c r="C70" s="35"/>
    </row>
    <row r="71" spans="2:3" ht="15">
      <c r="B71" s="32"/>
      <c r="C71" s="35"/>
    </row>
    <row r="72" spans="2:3" ht="15">
      <c r="B72" s="32"/>
      <c r="C72" s="35"/>
    </row>
    <row r="73" spans="2:3" ht="15">
      <c r="B73" s="32"/>
      <c r="C73" s="35"/>
    </row>
    <row r="74" spans="2:3" ht="15">
      <c r="B74" s="32"/>
      <c r="C74" s="35"/>
    </row>
    <row r="75" spans="2:3" ht="15">
      <c r="B75" s="32"/>
      <c r="C75" s="35"/>
    </row>
    <row r="76" spans="2:3" ht="15">
      <c r="B76" s="32"/>
      <c r="C76" s="35"/>
    </row>
    <row r="77" spans="2:3" ht="15">
      <c r="B77" s="32"/>
      <c r="C77" s="35"/>
    </row>
    <row r="78" spans="2:3" ht="15">
      <c r="B78" s="32"/>
      <c r="C78" s="35"/>
    </row>
    <row r="79" spans="2:3" ht="15">
      <c r="B79" s="32"/>
      <c r="C79" s="35"/>
    </row>
    <row r="80" spans="2:3" ht="15">
      <c r="B80" s="32"/>
      <c r="C80" s="35"/>
    </row>
    <row r="81" spans="2:3" ht="15">
      <c r="B81" s="32"/>
      <c r="C81" s="35"/>
    </row>
    <row r="82" spans="2:3" ht="15">
      <c r="B82" s="32"/>
      <c r="C82" s="35"/>
    </row>
    <row r="83" spans="2:3" ht="15">
      <c r="B83" s="32"/>
      <c r="C83" s="35"/>
    </row>
    <row r="84" spans="2:3" ht="15">
      <c r="B84" s="32"/>
      <c r="C84" s="35"/>
    </row>
    <row r="85" spans="2:3" ht="15">
      <c r="B85" s="32"/>
      <c r="C85" s="35"/>
    </row>
    <row r="86" spans="2:3" ht="15">
      <c r="B86" s="32"/>
      <c r="C86" s="35"/>
    </row>
    <row r="87" spans="2:3" ht="15">
      <c r="B87" s="32"/>
      <c r="C87" s="35"/>
    </row>
    <row r="88" spans="2:3" ht="15">
      <c r="B88" s="32"/>
      <c r="C88" s="35"/>
    </row>
    <row r="89" spans="2:3" ht="15">
      <c r="B89" s="32"/>
      <c r="C89" s="35"/>
    </row>
    <row r="90" spans="2:3" ht="15">
      <c r="B90" s="32"/>
      <c r="C90" s="35"/>
    </row>
    <row r="91" spans="2:3" ht="15">
      <c r="B91" s="32"/>
      <c r="C91" s="35"/>
    </row>
    <row r="92" spans="2:3" ht="15">
      <c r="B92" s="32"/>
      <c r="C92" s="35"/>
    </row>
    <row r="93" spans="2:3" ht="15">
      <c r="B93" s="32"/>
      <c r="C93" s="35"/>
    </row>
    <row r="94" spans="2:3" ht="15">
      <c r="B94" s="32"/>
      <c r="C94" s="35"/>
    </row>
    <row r="95" spans="2:3" ht="15">
      <c r="B95" s="32"/>
      <c r="C95" s="35"/>
    </row>
    <row r="96" spans="2:3" ht="15">
      <c r="B96" s="32"/>
      <c r="C96" s="35"/>
    </row>
    <row r="97" spans="2:3" ht="15">
      <c r="B97" s="32"/>
      <c r="C97" s="35"/>
    </row>
    <row r="98" spans="2:3" ht="15">
      <c r="B98" s="32"/>
      <c r="C98" s="35"/>
    </row>
    <row r="99" spans="2:3" ht="15">
      <c r="B99" s="32"/>
      <c r="C99" s="35"/>
    </row>
    <row r="100" spans="2:3" ht="15">
      <c r="B100" s="32"/>
      <c r="C100" s="35"/>
    </row>
    <row r="101" spans="2:3" ht="15">
      <c r="B101" s="32"/>
      <c r="C101" s="35"/>
    </row>
    <row r="102" spans="2:3" ht="15">
      <c r="B102" s="32"/>
      <c r="C102" s="35"/>
    </row>
    <row r="103" spans="2:3" ht="15">
      <c r="B103" s="32"/>
      <c r="C103" s="35"/>
    </row>
    <row r="104" spans="2:3" ht="15">
      <c r="B104" s="32"/>
      <c r="C104" s="35"/>
    </row>
    <row r="105" spans="2:3" ht="15">
      <c r="B105" s="32"/>
      <c r="C105" s="35"/>
    </row>
    <row r="106" spans="2:3" ht="15">
      <c r="B106" s="32"/>
      <c r="C106" s="35"/>
    </row>
    <row r="107" spans="2:3" ht="15">
      <c r="B107" s="32"/>
      <c r="C107" s="35"/>
    </row>
    <row r="108" spans="2:3" ht="15">
      <c r="B108" s="32"/>
      <c r="C108" s="35"/>
    </row>
    <row r="109" spans="2:3" ht="15">
      <c r="B109" s="32"/>
      <c r="C109" s="35"/>
    </row>
    <row r="110" spans="2:3" ht="15">
      <c r="B110" s="32"/>
      <c r="C110" s="35"/>
    </row>
    <row r="111" spans="2:3" ht="15">
      <c r="B111" s="32"/>
      <c r="C111" s="35"/>
    </row>
    <row r="112" spans="2:3" ht="15">
      <c r="B112" s="32"/>
      <c r="C112" s="35"/>
    </row>
    <row r="113" spans="2:3" ht="15">
      <c r="B113" s="32"/>
      <c r="C113" s="35"/>
    </row>
    <row r="114" spans="2:3" ht="15">
      <c r="B114" s="32"/>
      <c r="C114" s="35"/>
    </row>
    <row r="115" spans="2:3" ht="15">
      <c r="B115" s="32"/>
      <c r="C115" s="35"/>
    </row>
    <row r="116" spans="2:3" ht="15">
      <c r="B116" s="32"/>
      <c r="C116" s="35"/>
    </row>
    <row r="117" spans="2:3" ht="15">
      <c r="B117" s="32"/>
      <c r="C117" s="35"/>
    </row>
    <row r="118" spans="2:3" ht="15">
      <c r="B118" s="32"/>
      <c r="C118" s="35"/>
    </row>
    <row r="119" spans="2:3" ht="15">
      <c r="B119" s="32"/>
      <c r="C119" s="35"/>
    </row>
    <row r="120" spans="2:3" ht="15">
      <c r="B120" s="32"/>
      <c r="C120" s="35"/>
    </row>
    <row r="121" spans="2:3" ht="15">
      <c r="B121" s="32"/>
      <c r="C121" s="35"/>
    </row>
    <row r="122" spans="2:3" ht="15">
      <c r="B122" s="32"/>
      <c r="C122" s="35"/>
    </row>
    <row r="123" spans="2:3" ht="15">
      <c r="B123" s="32"/>
      <c r="C123" s="35"/>
    </row>
    <row r="124" spans="2:3" ht="15">
      <c r="B124" s="32"/>
      <c r="C124" s="35"/>
    </row>
    <row r="125" spans="2:3" ht="15">
      <c r="B125" s="32"/>
      <c r="C125" s="35"/>
    </row>
    <row r="126" spans="2:3" ht="15">
      <c r="B126" s="32"/>
      <c r="C126" s="35"/>
    </row>
    <row r="127" spans="2:3" ht="15">
      <c r="B127" s="32"/>
      <c r="C127" s="35"/>
    </row>
    <row r="128" spans="2:3" ht="15">
      <c r="B128" s="32"/>
      <c r="C128" s="35"/>
    </row>
    <row r="129" spans="2:3" ht="15">
      <c r="B129" s="32"/>
      <c r="C129" s="35"/>
    </row>
    <row r="130" spans="2:3" ht="15">
      <c r="B130" s="32"/>
      <c r="C130" s="35"/>
    </row>
    <row r="131" spans="2:3" ht="15">
      <c r="B131" s="32"/>
      <c r="C131" s="35"/>
    </row>
    <row r="132" spans="2:3" ht="15">
      <c r="B132" s="32"/>
      <c r="C132" s="35"/>
    </row>
    <row r="133" spans="2:3" ht="15">
      <c r="B133" s="32"/>
      <c r="C133" s="35"/>
    </row>
    <row r="134" spans="2:3" ht="15">
      <c r="B134" s="32"/>
      <c r="C134" s="35"/>
    </row>
    <row r="135" spans="2:3" ht="15">
      <c r="B135" s="32"/>
      <c r="C135" s="35"/>
    </row>
    <row r="136" spans="2:3" ht="15">
      <c r="B136" s="32"/>
      <c r="C136" s="35"/>
    </row>
    <row r="137" spans="2:3" ht="15">
      <c r="B137" s="32"/>
      <c r="C137" s="35"/>
    </row>
    <row r="138" spans="2:3" ht="15">
      <c r="B138" s="32"/>
      <c r="C138" s="35"/>
    </row>
    <row r="139" spans="2:3" ht="15">
      <c r="B139" s="32"/>
      <c r="C139" s="35"/>
    </row>
    <row r="140" spans="2:3" ht="15">
      <c r="B140" s="32"/>
      <c r="C140" s="35"/>
    </row>
    <row r="141" spans="2:3" ht="15">
      <c r="B141" s="32"/>
      <c r="C141" s="35"/>
    </row>
    <row r="142" spans="2:3" ht="15">
      <c r="B142" s="32"/>
      <c r="C142" s="35"/>
    </row>
    <row r="143" spans="2:3" ht="15">
      <c r="B143" s="32"/>
      <c r="C143" s="35"/>
    </row>
    <row r="144" spans="2:3" ht="15">
      <c r="B144" s="32"/>
      <c r="C144" s="35"/>
    </row>
    <row r="145" spans="2:3" ht="15">
      <c r="B145" s="32"/>
      <c r="C145" s="35"/>
    </row>
    <row r="146" spans="2:3" ht="15">
      <c r="B146" s="32"/>
      <c r="C146" s="35"/>
    </row>
    <row r="147" spans="2:3" ht="15">
      <c r="B147" s="32"/>
      <c r="C147" s="35"/>
    </row>
    <row r="148" spans="2:3" ht="15">
      <c r="B148" s="32"/>
      <c r="C148" s="35"/>
    </row>
    <row r="149" spans="2:3" ht="15">
      <c r="B149" s="32"/>
      <c r="C149" s="35"/>
    </row>
    <row r="150" spans="2:3" ht="15">
      <c r="B150" s="32"/>
      <c r="C150" s="35"/>
    </row>
    <row r="151" spans="2:3" ht="15">
      <c r="B151" s="32"/>
      <c r="C151" s="35"/>
    </row>
    <row r="152" spans="2:3" ht="15">
      <c r="B152" s="32"/>
      <c r="C152" s="35"/>
    </row>
    <row r="153" spans="2:3" ht="15">
      <c r="B153" s="32"/>
      <c r="C153" s="35"/>
    </row>
    <row r="154" spans="2:3" ht="15">
      <c r="B154" s="32"/>
      <c r="C154" s="35"/>
    </row>
    <row r="155" spans="2:3" ht="15">
      <c r="B155" s="32"/>
      <c r="C155" s="35"/>
    </row>
    <row r="156" spans="2:3" ht="15">
      <c r="B156" s="32"/>
      <c r="C156" s="35"/>
    </row>
    <row r="157" spans="2:3" ht="15">
      <c r="B157" s="32"/>
      <c r="C157" s="35"/>
    </row>
    <row r="158" spans="2:3" ht="15">
      <c r="B158" s="32"/>
      <c r="C158" s="35"/>
    </row>
    <row r="159" spans="2:3" ht="15">
      <c r="B159" s="32"/>
      <c r="C159" s="35"/>
    </row>
    <row r="160" spans="2:3" ht="15">
      <c r="B160" s="32"/>
      <c r="C160" s="35"/>
    </row>
    <row r="161" spans="2:3" ht="15">
      <c r="B161" s="32"/>
      <c r="C161" s="35"/>
    </row>
    <row r="162" spans="2:3" ht="15">
      <c r="B162" s="32"/>
      <c r="C162" s="35"/>
    </row>
    <row r="163" spans="2:3" ht="15">
      <c r="B163" s="32"/>
      <c r="C163" s="35"/>
    </row>
    <row r="164" spans="2:3" ht="15">
      <c r="B164" s="32"/>
      <c r="C164" s="35"/>
    </row>
    <row r="165" spans="2:3" ht="15">
      <c r="B165" s="32"/>
      <c r="C165" s="35"/>
    </row>
    <row r="166" spans="2:3" ht="15">
      <c r="B166" s="32"/>
      <c r="C166" s="35"/>
    </row>
    <row r="167" spans="2:3" ht="15">
      <c r="B167" s="32"/>
      <c r="C167" s="35"/>
    </row>
    <row r="168" spans="2:3" ht="15">
      <c r="B168" s="32"/>
      <c r="C168" s="35"/>
    </row>
    <row r="169" spans="2:3" ht="15">
      <c r="B169" s="32"/>
      <c r="C169" s="35"/>
    </row>
    <row r="170" spans="2:3" ht="15">
      <c r="B170" s="32"/>
      <c r="C170" s="35"/>
    </row>
    <row r="171" spans="2:3" ht="15">
      <c r="B171" s="32"/>
      <c r="C171" s="35"/>
    </row>
    <row r="172" spans="2:3" ht="15">
      <c r="B172" s="32"/>
      <c r="C172" s="35"/>
    </row>
    <row r="173" spans="2:3" ht="15">
      <c r="B173" s="32"/>
      <c r="C173" s="35"/>
    </row>
    <row r="174" spans="2:3" ht="15">
      <c r="B174" s="32"/>
      <c r="C174" s="35"/>
    </row>
    <row r="175" spans="2:3" ht="15">
      <c r="B175" s="32"/>
      <c r="C175" s="35"/>
    </row>
    <row r="176" spans="2:3" ht="15">
      <c r="B176" s="32"/>
      <c r="C176" s="35"/>
    </row>
    <row r="177" spans="2:3" ht="15">
      <c r="B177" s="32"/>
      <c r="C177" s="35"/>
    </row>
    <row r="178" spans="2:3" ht="15">
      <c r="B178" s="32"/>
      <c r="C178" s="35"/>
    </row>
    <row r="179" spans="2:3" ht="15">
      <c r="B179" s="32"/>
      <c r="C179" s="35"/>
    </row>
    <row r="180" spans="2:3" ht="15">
      <c r="B180" s="32"/>
      <c r="C180" s="35"/>
    </row>
    <row r="181" spans="2:3" ht="15">
      <c r="B181" s="32"/>
      <c r="C181" s="35"/>
    </row>
    <row r="182" spans="2:3" ht="15">
      <c r="B182" s="32"/>
      <c r="C182" s="35"/>
    </row>
    <row r="183" spans="2:3" ht="15">
      <c r="B183" s="32"/>
      <c r="C183" s="35"/>
    </row>
    <row r="184" spans="2:3" ht="15">
      <c r="B184" s="32"/>
      <c r="C184" s="35"/>
    </row>
    <row r="185" spans="2:3" ht="15">
      <c r="B185" s="32"/>
      <c r="C185" s="35"/>
    </row>
    <row r="186" spans="2:3" ht="15">
      <c r="B186" s="32"/>
      <c r="C186" s="35"/>
    </row>
    <row r="187" spans="2:3" ht="15">
      <c r="B187" s="32"/>
      <c r="C187" s="35"/>
    </row>
    <row r="188" spans="2:3" ht="15">
      <c r="B188" s="32"/>
      <c r="C188" s="35"/>
    </row>
    <row r="189" spans="2:3" ht="15">
      <c r="B189" s="32"/>
      <c r="C189" s="35"/>
    </row>
    <row r="190" spans="2:3" ht="15">
      <c r="B190" s="32"/>
      <c r="C190" s="35"/>
    </row>
    <row r="191" spans="2:3" ht="15">
      <c r="B191" s="32"/>
      <c r="C191" s="35"/>
    </row>
    <row r="192" spans="2:3" ht="15">
      <c r="B192" s="32"/>
      <c r="C192" s="35"/>
    </row>
    <row r="193" spans="2:3" ht="15">
      <c r="B193" s="32"/>
      <c r="C193" s="35"/>
    </row>
    <row r="194" spans="2:3" ht="15">
      <c r="B194" s="32"/>
      <c r="C194" s="35"/>
    </row>
    <row r="195" spans="2:3" ht="15">
      <c r="B195" s="32"/>
      <c r="C195" s="35"/>
    </row>
    <row r="196" spans="2:3" ht="15">
      <c r="B196" s="32"/>
      <c r="C196" s="35"/>
    </row>
    <row r="197" spans="2:3" ht="15">
      <c r="B197" s="32"/>
      <c r="C197" s="35"/>
    </row>
    <row r="198" spans="2:3" ht="15">
      <c r="B198" s="32"/>
      <c r="C198" s="35"/>
    </row>
    <row r="199" spans="2:3" ht="15">
      <c r="B199" s="32"/>
      <c r="C199" s="35"/>
    </row>
    <row r="200" spans="2:3" ht="15">
      <c r="B200" s="32"/>
      <c r="C200" s="35"/>
    </row>
    <row r="201" spans="2:3" ht="15">
      <c r="B201" s="32"/>
      <c r="C201" s="35"/>
    </row>
    <row r="202" spans="2:3" ht="15">
      <c r="B202" s="32"/>
      <c r="C202" s="35"/>
    </row>
    <row r="203" spans="2:3" ht="15">
      <c r="B203" s="32"/>
      <c r="C203" s="35"/>
    </row>
    <row r="204" spans="2:3" ht="15">
      <c r="B204" s="32"/>
      <c r="C204" s="35"/>
    </row>
    <row r="205" spans="2:3" ht="15">
      <c r="B205" s="32"/>
      <c r="C205" s="35"/>
    </row>
    <row r="206" spans="2:3" ht="15">
      <c r="B206" s="32"/>
      <c r="C206" s="35"/>
    </row>
    <row r="207" spans="2:3" ht="15">
      <c r="B207" s="32"/>
      <c r="C207" s="35"/>
    </row>
    <row r="208" spans="2:3" ht="15">
      <c r="B208" s="32"/>
      <c r="C208" s="35"/>
    </row>
    <row r="209" spans="2:3" ht="15">
      <c r="B209" s="32"/>
      <c r="C209" s="35"/>
    </row>
    <row r="210" spans="2:3" ht="15">
      <c r="B210" s="32"/>
      <c r="C210" s="35"/>
    </row>
    <row r="211" spans="2:3" ht="15">
      <c r="B211" s="32"/>
      <c r="C211" s="35"/>
    </row>
    <row r="212" spans="2:3" ht="15">
      <c r="B212" s="32"/>
      <c r="C212" s="35"/>
    </row>
    <row r="213" spans="2:3" ht="15">
      <c r="B213" s="32"/>
      <c r="C213" s="35"/>
    </row>
    <row r="214" spans="2:3" ht="15">
      <c r="B214" s="32"/>
      <c r="C214" s="35"/>
    </row>
    <row r="215" spans="2:3" ht="15">
      <c r="B215" s="32"/>
      <c r="C215" s="35"/>
    </row>
    <row r="216" spans="2:3" ht="15">
      <c r="B216" s="32"/>
      <c r="C216" s="35"/>
    </row>
    <row r="217" spans="2:3" ht="15">
      <c r="B217" s="32"/>
      <c r="C217" s="35"/>
    </row>
    <row r="218" spans="2:3" ht="15">
      <c r="B218" s="32"/>
      <c r="C218" s="35"/>
    </row>
    <row r="219" spans="2:3" ht="15">
      <c r="B219" s="32"/>
      <c r="C219" s="35"/>
    </row>
    <row r="220" spans="2:3" ht="15">
      <c r="B220" s="32"/>
      <c r="C220" s="35"/>
    </row>
    <row r="221" spans="2:3" ht="15">
      <c r="B221" s="32"/>
      <c r="C221" s="35"/>
    </row>
    <row r="222" spans="2:3" ht="15">
      <c r="B222" s="32"/>
      <c r="C222" s="35"/>
    </row>
    <row r="223" spans="2:3" ht="15">
      <c r="B223" s="32"/>
      <c r="C223" s="35"/>
    </row>
    <row r="224" spans="2:3" ht="15">
      <c r="B224" s="32"/>
      <c r="C224" s="35"/>
    </row>
    <row r="225" spans="2:3" ht="15">
      <c r="B225" s="32"/>
      <c r="C225" s="35"/>
    </row>
    <row r="226" spans="2:3" ht="15">
      <c r="B226" s="32"/>
      <c r="C226" s="35"/>
    </row>
    <row r="227" spans="2:3" ht="15">
      <c r="B227" s="32"/>
      <c r="C227" s="35"/>
    </row>
    <row r="228" spans="2:3" ht="15">
      <c r="B228" s="32"/>
      <c r="C228" s="35"/>
    </row>
    <row r="229" spans="2:3" ht="15">
      <c r="B229" s="32"/>
      <c r="C229" s="35"/>
    </row>
    <row r="230" spans="2:3" ht="15">
      <c r="B230" s="32"/>
      <c r="C230" s="35"/>
    </row>
    <row r="231" spans="2:3" ht="15">
      <c r="B231" s="32"/>
      <c r="C231" s="35"/>
    </row>
    <row r="232" spans="2:3" ht="15">
      <c r="B232" s="32"/>
      <c r="C232" s="35"/>
    </row>
    <row r="233" spans="2:3" ht="15">
      <c r="B233" s="32"/>
      <c r="C233" s="35"/>
    </row>
    <row r="234" spans="2:3" ht="15">
      <c r="B234" s="32"/>
      <c r="C234" s="35"/>
    </row>
    <row r="235" spans="2:3" ht="15">
      <c r="B235" s="32"/>
      <c r="C235" s="35"/>
    </row>
    <row r="236" spans="2:3" ht="15">
      <c r="B236" s="32"/>
      <c r="C236" s="35"/>
    </row>
    <row r="237" spans="2:3" ht="15">
      <c r="B237" s="32"/>
      <c r="C237" s="35"/>
    </row>
    <row r="238" spans="2:3" ht="15">
      <c r="B238" s="32"/>
      <c r="C238" s="35"/>
    </row>
    <row r="239" spans="2:3" ht="15">
      <c r="B239" s="32"/>
      <c r="C239" s="35"/>
    </row>
    <row r="240" spans="2:3" ht="15">
      <c r="B240" s="32"/>
      <c r="C240" s="35"/>
    </row>
    <row r="241" spans="2:3" ht="15">
      <c r="B241" s="32"/>
      <c r="C241" s="35"/>
    </row>
    <row r="242" spans="2:3" ht="15">
      <c r="B242" s="32"/>
      <c r="C242" s="35"/>
    </row>
    <row r="243" spans="2:3" ht="15">
      <c r="B243" s="32"/>
      <c r="C243" s="35"/>
    </row>
    <row r="244" spans="2:3" ht="15">
      <c r="B244" s="32"/>
      <c r="C244" s="35"/>
    </row>
    <row r="245" spans="2:3" ht="15">
      <c r="B245" s="32"/>
      <c r="C245" s="35"/>
    </row>
    <row r="246" spans="2:3" ht="15">
      <c r="B246" s="32"/>
      <c r="C246" s="35"/>
    </row>
    <row r="247" spans="2:3" ht="15">
      <c r="B247" s="32"/>
      <c r="C247" s="35"/>
    </row>
    <row r="248" spans="2:3" ht="15">
      <c r="B248" s="32"/>
      <c r="C248" s="35"/>
    </row>
    <row r="249" spans="2:3" ht="15">
      <c r="B249" s="32"/>
      <c r="C249" s="35"/>
    </row>
    <row r="250" spans="2:3" ht="15">
      <c r="B250" s="32"/>
      <c r="C250" s="35"/>
    </row>
    <row r="251" spans="2:3" ht="15">
      <c r="B251" s="32"/>
      <c r="C251" s="35"/>
    </row>
    <row r="252" spans="2:3" ht="15">
      <c r="B252" s="32"/>
      <c r="C252" s="35"/>
    </row>
    <row r="253" spans="2:3" ht="15">
      <c r="B253" s="32"/>
      <c r="C253" s="35"/>
    </row>
    <row r="254" spans="2:3" ht="15">
      <c r="B254" s="32"/>
      <c r="C254" s="35"/>
    </row>
    <row r="255" spans="2:3" ht="15">
      <c r="B255" s="32"/>
      <c r="C255" s="35"/>
    </row>
    <row r="256" spans="2:3" ht="15">
      <c r="B256" s="32"/>
      <c r="C256" s="35"/>
    </row>
    <row r="257" spans="2:3" ht="15">
      <c r="B257" s="32"/>
      <c r="C257" s="35"/>
    </row>
    <row r="258" spans="2:3" ht="15">
      <c r="B258" s="32"/>
      <c r="C258" s="35"/>
    </row>
    <row r="259" spans="2:3" ht="15">
      <c r="B259" s="32"/>
      <c r="C259" s="35"/>
    </row>
    <row r="260" spans="2:3" ht="15">
      <c r="B260" s="32"/>
      <c r="C260" s="35"/>
    </row>
    <row r="261" spans="2:3" ht="15">
      <c r="B261" s="32"/>
      <c r="C261" s="35"/>
    </row>
    <row r="262" spans="2:3" ht="15">
      <c r="B262" s="32"/>
      <c r="C262" s="35"/>
    </row>
    <row r="263" spans="2:3" ht="15">
      <c r="B263" s="32"/>
      <c r="C263" s="35"/>
    </row>
    <row r="264" spans="2:3" ht="15">
      <c r="B264" s="32"/>
      <c r="C264" s="35"/>
    </row>
    <row r="265" spans="2:3" ht="15">
      <c r="B265" s="32"/>
      <c r="C265" s="35"/>
    </row>
    <row r="266" spans="2:3" ht="15">
      <c r="B266" s="32"/>
      <c r="C266" s="35"/>
    </row>
    <row r="267" spans="2:3" ht="15">
      <c r="B267" s="32"/>
      <c r="C267" s="35"/>
    </row>
    <row r="268" spans="2:3" ht="15">
      <c r="B268" s="32"/>
      <c r="C268" s="35"/>
    </row>
    <row r="269" spans="2:3" ht="15">
      <c r="B269" s="32"/>
      <c r="C269" s="35"/>
    </row>
    <row r="270" spans="2:3" ht="15">
      <c r="B270" s="32"/>
      <c r="C270" s="35"/>
    </row>
    <row r="271" spans="2:3" ht="15">
      <c r="B271" s="32"/>
      <c r="C271" s="35"/>
    </row>
    <row r="272" spans="2:3" ht="15">
      <c r="B272" s="32"/>
      <c r="C272" s="35"/>
    </row>
    <row r="273" spans="2:3" ht="15">
      <c r="B273" s="32"/>
      <c r="C273" s="35"/>
    </row>
    <row r="274" spans="2:3" ht="15">
      <c r="B274" s="32"/>
      <c r="C274" s="35"/>
    </row>
    <row r="275" spans="2:3" ht="15">
      <c r="B275" s="32"/>
      <c r="C275" s="35"/>
    </row>
    <row r="276" spans="2:3" ht="15">
      <c r="B276" s="32"/>
      <c r="C276" s="35"/>
    </row>
    <row r="277" spans="2:3" ht="15">
      <c r="B277" s="32"/>
      <c r="C277" s="35"/>
    </row>
    <row r="278" spans="2:3" ht="15">
      <c r="B278" s="32"/>
      <c r="C278" s="35"/>
    </row>
    <row r="279" spans="2:3" ht="15">
      <c r="B279" s="32"/>
      <c r="C279" s="35"/>
    </row>
    <row r="280" spans="2:3" ht="15">
      <c r="B280" s="32"/>
      <c r="C280" s="35"/>
    </row>
    <row r="281" spans="2:3" ht="15">
      <c r="B281" s="32"/>
      <c r="C281" s="35"/>
    </row>
    <row r="282" spans="2:3" ht="15">
      <c r="B282" s="32"/>
      <c r="C282" s="35"/>
    </row>
    <row r="283" spans="2:3" ht="15">
      <c r="B283" s="32"/>
      <c r="C283" s="35"/>
    </row>
    <row r="284" spans="2:3" ht="15">
      <c r="B284" s="32"/>
      <c r="C284" s="35"/>
    </row>
    <row r="285" spans="2:3" ht="15">
      <c r="B285" s="32"/>
      <c r="C285" s="35"/>
    </row>
    <row r="286" spans="2:3" ht="15">
      <c r="B286" s="32"/>
      <c r="C286" s="35"/>
    </row>
    <row r="287" spans="2:3" ht="15">
      <c r="B287" s="32"/>
      <c r="C287" s="35"/>
    </row>
    <row r="288" spans="2:3" ht="15">
      <c r="B288" s="32"/>
      <c r="C288" s="35"/>
    </row>
    <row r="289" spans="2:3" ht="15">
      <c r="B289" s="32"/>
      <c r="C289" s="35"/>
    </row>
    <row r="290" spans="2:3" ht="15">
      <c r="B290" s="32"/>
      <c r="C290" s="35"/>
    </row>
    <row r="291" spans="2:3" ht="15">
      <c r="B291" s="32"/>
      <c r="C291" s="35"/>
    </row>
    <row r="292" spans="2:3" ht="15">
      <c r="B292" s="32"/>
      <c r="C292" s="35"/>
    </row>
    <row r="293" spans="2:3" ht="15">
      <c r="B293" s="32"/>
      <c r="C293" s="35"/>
    </row>
    <row r="294" spans="2:3" ht="15">
      <c r="B294" s="32"/>
      <c r="C294" s="35"/>
    </row>
    <row r="295" spans="2:3" ht="15">
      <c r="B295" s="32"/>
      <c r="C295" s="35"/>
    </row>
    <row r="296" spans="2:3" ht="15">
      <c r="B296" s="32"/>
      <c r="C296" s="35"/>
    </row>
    <row r="297" spans="2:3" ht="15">
      <c r="B297" s="32"/>
      <c r="C297" s="35"/>
    </row>
    <row r="298" spans="2:3" ht="15">
      <c r="B298" s="32"/>
      <c r="C298" s="35"/>
    </row>
    <row r="299" spans="2:3" ht="15">
      <c r="B299" s="32"/>
      <c r="C299" s="35"/>
    </row>
    <row r="300" spans="2:3" ht="15">
      <c r="B300" s="32"/>
      <c r="C300" s="35"/>
    </row>
    <row r="301" spans="2:3" ht="15">
      <c r="B301" s="32"/>
      <c r="C301" s="35"/>
    </row>
    <row r="302" spans="2:3" ht="15">
      <c r="B302" s="32"/>
      <c r="C302" s="35"/>
    </row>
    <row r="303" spans="2:3" ht="15">
      <c r="B303" s="32"/>
      <c r="C303" s="35"/>
    </row>
    <row r="304" spans="2:3" ht="15">
      <c r="B304" s="32"/>
      <c r="C304" s="35"/>
    </row>
    <row r="305" spans="2:3" ht="15">
      <c r="B305" s="32"/>
      <c r="C305" s="35"/>
    </row>
    <row r="306" spans="2:3" ht="15">
      <c r="B306" s="32"/>
      <c r="C306" s="35"/>
    </row>
    <row r="307" spans="2:3" ht="15">
      <c r="B307" s="32"/>
      <c r="C307" s="35"/>
    </row>
    <row r="308" spans="2:3" ht="15">
      <c r="B308" s="32"/>
      <c r="C308" s="35"/>
    </row>
    <row r="309" spans="2:3" ht="15">
      <c r="B309" s="32"/>
      <c r="C309" s="35"/>
    </row>
    <row r="310" spans="2:3" ht="15">
      <c r="B310" s="32"/>
      <c r="C310" s="35"/>
    </row>
    <row r="311" spans="2:3" ht="15">
      <c r="B311" s="32"/>
      <c r="C311" s="35"/>
    </row>
    <row r="312" spans="2:3" ht="15">
      <c r="B312" s="32"/>
      <c r="C312" s="35"/>
    </row>
    <row r="313" spans="2:3" ht="15">
      <c r="B313" s="32"/>
      <c r="C313" s="35"/>
    </row>
    <row r="314" spans="2:3" ht="15">
      <c r="B314" s="32"/>
      <c r="C314" s="35"/>
    </row>
    <row r="315" spans="2:3" ht="15">
      <c r="B315" s="32"/>
      <c r="C315" s="35"/>
    </row>
    <row r="316" spans="2:3" ht="15">
      <c r="B316" s="32"/>
      <c r="C316" s="35"/>
    </row>
    <row r="317" spans="2:3" ht="15">
      <c r="B317" s="32"/>
      <c r="C317" s="35"/>
    </row>
    <row r="318" spans="2:3" ht="15">
      <c r="B318" s="32"/>
      <c r="C318" s="35"/>
    </row>
    <row r="319" spans="2:3" ht="15">
      <c r="B319" s="32"/>
      <c r="C319" s="35"/>
    </row>
    <row r="320" spans="2:3" ht="15">
      <c r="B320" s="32"/>
      <c r="C320" s="35"/>
    </row>
    <row r="321" spans="2:3" ht="15">
      <c r="B321" s="32"/>
      <c r="C321" s="35"/>
    </row>
    <row r="322" spans="2:3" ht="15">
      <c r="B322" s="32"/>
      <c r="C322" s="35"/>
    </row>
    <row r="323" spans="2:3" ht="15">
      <c r="B323" s="32"/>
      <c r="C323" s="35"/>
    </row>
    <row r="324" spans="2:3" ht="15">
      <c r="B324" s="32"/>
      <c r="C324" s="35"/>
    </row>
    <row r="325" spans="2:3" ht="15">
      <c r="B325" s="32"/>
      <c r="C325" s="35"/>
    </row>
    <row r="326" spans="2:3" ht="15">
      <c r="B326" s="32"/>
      <c r="C326" s="35"/>
    </row>
    <row r="327" spans="2:3" ht="15">
      <c r="B327" s="32"/>
      <c r="C327" s="35"/>
    </row>
    <row r="328" spans="2:3" ht="15">
      <c r="B328" s="32"/>
      <c r="C328" s="35"/>
    </row>
    <row r="329" spans="2:3" ht="15">
      <c r="B329" s="32"/>
      <c r="C329" s="35"/>
    </row>
    <row r="330" spans="2:3" ht="15">
      <c r="B330" s="32"/>
      <c r="C330" s="35"/>
    </row>
    <row r="331" spans="2:3" ht="15">
      <c r="B331" s="32"/>
      <c r="C331" s="35"/>
    </row>
    <row r="332" spans="2:3" ht="15">
      <c r="B332" s="32"/>
      <c r="C332" s="35"/>
    </row>
    <row r="333" spans="2:3" ht="15">
      <c r="B333" s="32"/>
      <c r="C333" s="35"/>
    </row>
    <row r="334" spans="2:3" ht="15">
      <c r="B334" s="32"/>
      <c r="C334" s="35"/>
    </row>
    <row r="335" spans="2:3" ht="15">
      <c r="B335" s="32"/>
      <c r="C335" s="35"/>
    </row>
    <row r="336" spans="2:3" ht="15">
      <c r="B336" s="32"/>
      <c r="C336" s="35"/>
    </row>
    <row r="337" spans="2:3" ht="15">
      <c r="B337" s="32"/>
      <c r="C337" s="35"/>
    </row>
    <row r="338" spans="2:3" ht="15">
      <c r="B338" s="32"/>
      <c r="C338" s="35"/>
    </row>
    <row r="339" spans="2:3" ht="15">
      <c r="B339" s="32"/>
      <c r="C339" s="35"/>
    </row>
    <row r="340" spans="2:3" ht="15">
      <c r="B340" s="32"/>
      <c r="C340" s="35"/>
    </row>
    <row r="341" spans="2:3" ht="15">
      <c r="B341" s="32"/>
      <c r="C341" s="35"/>
    </row>
    <row r="342" spans="2:3" ht="15">
      <c r="B342" s="32"/>
      <c r="C342" s="35"/>
    </row>
    <row r="343" spans="2:3" ht="15">
      <c r="B343" s="32"/>
      <c r="C343" s="35"/>
    </row>
    <row r="344" spans="2:3" ht="15">
      <c r="B344" s="32"/>
      <c r="C344" s="35"/>
    </row>
    <row r="345" spans="2:3" ht="15">
      <c r="B345" s="32"/>
      <c r="C345" s="35"/>
    </row>
    <row r="346" spans="2:3" ht="15">
      <c r="B346" s="32"/>
      <c r="C346" s="35"/>
    </row>
    <row r="347" spans="2:3" ht="15">
      <c r="B347" s="32"/>
      <c r="C347" s="35"/>
    </row>
    <row r="348" spans="2:3" ht="15">
      <c r="B348" s="32"/>
      <c r="C348" s="35"/>
    </row>
    <row r="349" spans="2:3" ht="15">
      <c r="B349" s="32"/>
      <c r="C349" s="35"/>
    </row>
    <row r="350" spans="2:3" ht="15">
      <c r="B350" s="32"/>
      <c r="C350" s="35"/>
    </row>
    <row r="351" spans="2:3" ht="15">
      <c r="B351" s="32"/>
      <c r="C351" s="35"/>
    </row>
    <row r="352" spans="2:3" ht="15">
      <c r="B352" s="32"/>
      <c r="C352" s="35"/>
    </row>
    <row r="353" spans="2:3" ht="15">
      <c r="B353" s="32"/>
      <c r="C353" s="35"/>
    </row>
    <row r="354" spans="2:3" ht="15">
      <c r="B354" s="32"/>
      <c r="C354" s="35"/>
    </row>
    <row r="355" spans="2:3" ht="15">
      <c r="B355" s="32"/>
      <c r="C355" s="35"/>
    </row>
    <row r="356" spans="2:3" ht="15">
      <c r="B356" s="32"/>
      <c r="C356" s="35"/>
    </row>
    <row r="357" spans="2:3" ht="15">
      <c r="B357" s="32"/>
      <c r="C357" s="35"/>
    </row>
    <row r="358" spans="2:3" ht="15">
      <c r="B358" s="32"/>
      <c r="C358" s="35"/>
    </row>
    <row r="359" spans="2:3" ht="15">
      <c r="B359" s="32"/>
      <c r="C359" s="35"/>
    </row>
    <row r="360" spans="2:3" ht="15">
      <c r="B360" s="32"/>
      <c r="C360" s="35"/>
    </row>
    <row r="361" spans="2:3" ht="15">
      <c r="B361" s="32"/>
      <c r="C361" s="35"/>
    </row>
    <row r="362" spans="2:3" ht="15">
      <c r="B362" s="32"/>
      <c r="C362" s="35"/>
    </row>
    <row r="363" spans="2:3" ht="15">
      <c r="B363" s="32"/>
      <c r="C363" s="35"/>
    </row>
    <row r="364" spans="2:3" ht="15">
      <c r="B364" s="32"/>
      <c r="C364" s="35"/>
    </row>
    <row r="365" spans="2:3" ht="15">
      <c r="B365" s="32"/>
      <c r="C365" s="35"/>
    </row>
    <row r="366" spans="2:3" ht="15">
      <c r="B366" s="32"/>
      <c r="C366" s="35"/>
    </row>
    <row r="367" spans="2:3" ht="15">
      <c r="B367" s="32"/>
      <c r="C367" s="35"/>
    </row>
    <row r="368" spans="2:3" ht="15">
      <c r="B368" s="32"/>
      <c r="C368" s="35"/>
    </row>
    <row r="369" spans="2:3" ht="15">
      <c r="B369" s="32"/>
      <c r="C369" s="35"/>
    </row>
    <row r="370" spans="2:3" ht="15">
      <c r="B370" s="32"/>
      <c r="C370" s="35"/>
    </row>
    <row r="371" spans="2:3" ht="15">
      <c r="B371" s="32"/>
      <c r="C371" s="35"/>
    </row>
    <row r="372" spans="2:3" ht="15">
      <c r="B372" s="32"/>
      <c r="C372" s="35"/>
    </row>
    <row r="373" spans="2:3" ht="15">
      <c r="B373" s="32"/>
      <c r="C373" s="35"/>
    </row>
    <row r="374" spans="2:3" ht="15">
      <c r="B374" s="32"/>
      <c r="C374" s="35"/>
    </row>
    <row r="375" spans="2:3" ht="15">
      <c r="B375" s="32"/>
      <c r="C375" s="35"/>
    </row>
    <row r="376" spans="2:3" ht="15">
      <c r="B376" s="32"/>
      <c r="C376" s="35"/>
    </row>
    <row r="377" spans="2:3" ht="15">
      <c r="B377" s="32"/>
      <c r="C377" s="35"/>
    </row>
    <row r="378" spans="2:3" ht="15">
      <c r="B378" s="32"/>
      <c r="C378" s="35"/>
    </row>
    <row r="379" spans="2:3" ht="15">
      <c r="B379" s="32"/>
      <c r="C379" s="35"/>
    </row>
    <row r="380" spans="2:3" ht="15">
      <c r="B380" s="32"/>
      <c r="C380" s="35"/>
    </row>
    <row r="381" spans="2:3" ht="15">
      <c r="B381" s="32"/>
      <c r="C381" s="35"/>
    </row>
    <row r="382" spans="2:3" ht="15">
      <c r="B382" s="32"/>
      <c r="C382" s="35"/>
    </row>
    <row r="383" spans="2:3" ht="15">
      <c r="B383" s="32"/>
      <c r="C383" s="35"/>
    </row>
    <row r="384" spans="2:3" ht="15">
      <c r="B384" s="32"/>
      <c r="C384" s="35"/>
    </row>
    <row r="385" spans="2:3" ht="15">
      <c r="B385" s="32"/>
      <c r="C385" s="35"/>
    </row>
    <row r="386" spans="2:3" ht="15">
      <c r="B386" s="32"/>
      <c r="C386" s="35"/>
    </row>
    <row r="387" spans="2:3" ht="15">
      <c r="B387" s="32"/>
      <c r="C387" s="35"/>
    </row>
    <row r="388" spans="2:3" ht="15">
      <c r="B388" s="32"/>
      <c r="C388" s="35"/>
    </row>
    <row r="389" spans="2:3" ht="15">
      <c r="B389" s="32"/>
      <c r="C389" s="35"/>
    </row>
    <row r="390" spans="2:3" ht="15">
      <c r="B390" s="32"/>
      <c r="C390" s="35"/>
    </row>
    <row r="391" spans="2:3" ht="15">
      <c r="B391" s="32"/>
      <c r="C391" s="35"/>
    </row>
    <row r="392" spans="2:3" ht="15">
      <c r="B392" s="32"/>
      <c r="C392" s="35"/>
    </row>
    <row r="393" spans="2:3" ht="15">
      <c r="B393" s="32"/>
      <c r="C393" s="35"/>
    </row>
    <row r="394" spans="2:3" ht="15">
      <c r="B394" s="32"/>
      <c r="C394" s="35"/>
    </row>
    <row r="395" spans="2:3" ht="15">
      <c r="B395" s="32"/>
      <c r="C395" s="35"/>
    </row>
    <row r="396" spans="2:3" ht="15">
      <c r="B396" s="32"/>
      <c r="C396" s="35"/>
    </row>
    <row r="397" spans="2:3" ht="15">
      <c r="B397" s="32"/>
      <c r="C397" s="35"/>
    </row>
    <row r="398" spans="2:3" ht="15">
      <c r="B398" s="32"/>
      <c r="C398" s="35"/>
    </row>
    <row r="399" spans="2:3" ht="15">
      <c r="B399" s="32"/>
      <c r="C399" s="35"/>
    </row>
    <row r="400" spans="2:3" ht="15">
      <c r="B400" s="32"/>
      <c r="C400" s="35"/>
    </row>
    <row r="401" spans="2:3" ht="15">
      <c r="B401" s="32"/>
      <c r="C401" s="35"/>
    </row>
    <row r="402" spans="2:3" ht="15">
      <c r="B402" s="32"/>
      <c r="C402" s="35"/>
    </row>
    <row r="403" spans="2:3" ht="15">
      <c r="B403" s="32"/>
      <c r="C403" s="35"/>
    </row>
    <row r="404" spans="2:3" ht="15">
      <c r="B404" s="32"/>
      <c r="C404" s="35"/>
    </row>
    <row r="405" spans="2:3" ht="15">
      <c r="B405" s="32"/>
      <c r="C405" s="35"/>
    </row>
    <row r="406" spans="2:3" ht="15">
      <c r="B406" s="32"/>
      <c r="C406" s="35"/>
    </row>
    <row r="407" spans="2:3" ht="15">
      <c r="B407" s="32"/>
      <c r="C407" s="35"/>
    </row>
    <row r="408" spans="2:3" ht="15">
      <c r="B408" s="32"/>
      <c r="C408" s="35"/>
    </row>
    <row r="409" spans="2:3" ht="15">
      <c r="B409" s="32"/>
      <c r="C409" s="35"/>
    </row>
    <row r="410" spans="2:3" ht="15">
      <c r="B410" s="32"/>
      <c r="C410" s="35"/>
    </row>
    <row r="411" spans="2:3" ht="15">
      <c r="B411" s="32"/>
      <c r="C411" s="35"/>
    </row>
    <row r="412" spans="2:3" ht="15">
      <c r="B412" s="32"/>
      <c r="C412" s="35"/>
    </row>
    <row r="413" spans="2:3" ht="15">
      <c r="B413" s="32"/>
      <c r="C413" s="35"/>
    </row>
    <row r="414" spans="2:3" ht="15">
      <c r="B414" s="32"/>
      <c r="C414" s="35"/>
    </row>
    <row r="415" spans="2:3" ht="15">
      <c r="B415" s="32"/>
      <c r="C415" s="35"/>
    </row>
    <row r="416" spans="2:3" ht="15">
      <c r="B416" s="32"/>
      <c r="C416" s="35"/>
    </row>
    <row r="417" spans="2:3" ht="15">
      <c r="B417" s="32"/>
      <c r="C417" s="35"/>
    </row>
    <row r="418" spans="2:3" ht="15">
      <c r="B418" s="32"/>
      <c r="C418" s="35"/>
    </row>
    <row r="419" spans="2:3" ht="15">
      <c r="B419" s="32"/>
      <c r="C419" s="35"/>
    </row>
    <row r="420" spans="2:3" ht="15">
      <c r="B420" s="32"/>
      <c r="C420" s="35"/>
    </row>
    <row r="421" spans="2:3" ht="15">
      <c r="B421" s="32"/>
      <c r="C421" s="35"/>
    </row>
    <row r="422" spans="2:3" ht="15">
      <c r="B422" s="32"/>
      <c r="C422" s="35"/>
    </row>
    <row r="423" spans="2:3" ht="15">
      <c r="B423" s="32"/>
      <c r="C423" s="35"/>
    </row>
    <row r="424" spans="2:3" ht="15">
      <c r="B424" s="32"/>
      <c r="C424" s="35"/>
    </row>
    <row r="425" spans="2:3" ht="15">
      <c r="B425" s="32"/>
      <c r="C425" s="35"/>
    </row>
    <row r="426" spans="2:3" ht="15">
      <c r="B426" s="32"/>
      <c r="C426" s="35"/>
    </row>
    <row r="427" spans="2:3" ht="15">
      <c r="B427" s="32"/>
      <c r="C427" s="35"/>
    </row>
    <row r="428" spans="2:3" ht="15">
      <c r="B428" s="32"/>
      <c r="C428" s="35"/>
    </row>
    <row r="429" spans="2:3" ht="15">
      <c r="B429" s="32"/>
      <c r="C429" s="35"/>
    </row>
    <row r="430" spans="2:3" ht="15">
      <c r="B430" s="32"/>
      <c r="C430" s="35"/>
    </row>
    <row r="431" spans="2:3" ht="15">
      <c r="B431" s="32"/>
      <c r="C431" s="35"/>
    </row>
    <row r="432" spans="2:3" ht="15">
      <c r="B432" s="32"/>
      <c r="C432" s="35"/>
    </row>
    <row r="433" spans="2:3" ht="15">
      <c r="B433" s="32"/>
      <c r="C433" s="35"/>
    </row>
    <row r="434" spans="2:3" ht="15">
      <c r="B434" s="32"/>
      <c r="C434" s="35"/>
    </row>
    <row r="435" spans="2:3" ht="15">
      <c r="B435" s="32"/>
      <c r="C435" s="35"/>
    </row>
    <row r="436" spans="2:3" ht="15">
      <c r="B436" s="32"/>
      <c r="C436" s="35"/>
    </row>
    <row r="437" spans="2:3" ht="15">
      <c r="B437" s="32"/>
      <c r="C437" s="35"/>
    </row>
    <row r="438" spans="2:3" ht="15">
      <c r="B438" s="32"/>
      <c r="C438" s="35"/>
    </row>
    <row r="439" spans="2:3" ht="15">
      <c r="B439" s="32"/>
      <c r="C439" s="35"/>
    </row>
    <row r="440" spans="2:3" ht="15">
      <c r="B440" s="32"/>
      <c r="C440" s="35"/>
    </row>
    <row r="441" spans="2:3" ht="15">
      <c r="B441" s="32"/>
      <c r="C441" s="35"/>
    </row>
    <row r="442" spans="2:3" ht="15">
      <c r="B442" s="32"/>
      <c r="C442" s="35"/>
    </row>
    <row r="443" spans="2:3" ht="15">
      <c r="B443" s="32"/>
      <c r="C443" s="35"/>
    </row>
    <row r="444" spans="2:3" ht="15">
      <c r="B444" s="32"/>
      <c r="C444" s="35"/>
    </row>
    <row r="445" spans="2:3" ht="15">
      <c r="B445" s="32"/>
      <c r="C445" s="35"/>
    </row>
    <row r="446" spans="2:3" ht="15">
      <c r="B446" s="32"/>
      <c r="C446" s="35"/>
    </row>
    <row r="447" spans="2:3" ht="15">
      <c r="B447" s="32"/>
      <c r="C447" s="35"/>
    </row>
    <row r="448" spans="2:3" ht="15">
      <c r="B448" s="32"/>
      <c r="C448" s="35"/>
    </row>
    <row r="449" spans="2:3" ht="15">
      <c r="B449" s="32"/>
      <c r="C449" s="35"/>
    </row>
    <row r="450" spans="2:3" ht="15">
      <c r="B450" s="32"/>
      <c r="C450" s="35"/>
    </row>
    <row r="451" spans="2:3" ht="15">
      <c r="B451" s="32"/>
      <c r="C451" s="35"/>
    </row>
    <row r="452" spans="2:3" ht="15">
      <c r="B452" s="32"/>
      <c r="C452" s="35"/>
    </row>
    <row r="453" spans="2:3" ht="15">
      <c r="B453" s="32"/>
      <c r="C453" s="35"/>
    </row>
    <row r="454" spans="2:3" ht="15">
      <c r="B454" s="32"/>
      <c r="C454" s="35"/>
    </row>
    <row r="455" spans="2:3" ht="15">
      <c r="B455" s="32"/>
      <c r="C455" s="35"/>
    </row>
    <row r="456" spans="2:3" ht="15">
      <c r="B456" s="32"/>
      <c r="C456" s="35"/>
    </row>
    <row r="457" spans="2:3" ht="15">
      <c r="B457" s="32"/>
      <c r="C457" s="35"/>
    </row>
    <row r="458" spans="2:3" ht="15">
      <c r="B458" s="32"/>
      <c r="C458" s="35"/>
    </row>
    <row r="459" spans="2:3" ht="15">
      <c r="B459" s="32"/>
      <c r="C459" s="35"/>
    </row>
    <row r="460" spans="2:3" ht="15">
      <c r="B460" s="32"/>
      <c r="C460" s="35"/>
    </row>
    <row r="461" spans="2:3" ht="15">
      <c r="B461" s="32"/>
      <c r="C461" s="35"/>
    </row>
    <row r="462" spans="2:3" ht="15">
      <c r="B462" s="32"/>
      <c r="C462" s="35"/>
    </row>
    <row r="463" spans="2:3" ht="15">
      <c r="B463" s="32"/>
      <c r="C463" s="35"/>
    </row>
    <row r="464" spans="2:3" ht="15">
      <c r="B464" s="32"/>
      <c r="C464" s="35"/>
    </row>
    <row r="465" spans="2:3" ht="15">
      <c r="B465" s="32"/>
      <c r="C465" s="35"/>
    </row>
    <row r="466" spans="2:3" ht="15">
      <c r="B466" s="32"/>
      <c r="C466" s="35"/>
    </row>
    <row r="467" spans="2:3" ht="15">
      <c r="B467" s="32"/>
      <c r="C467" s="35"/>
    </row>
    <row r="468" spans="2:3" ht="15">
      <c r="B468" s="32"/>
      <c r="C468" s="35"/>
    </row>
    <row r="469" spans="2:3" ht="15">
      <c r="B469" s="32"/>
      <c r="C469" s="35"/>
    </row>
    <row r="470" spans="2:3" ht="15">
      <c r="B470" s="32"/>
      <c r="C470" s="35"/>
    </row>
    <row r="471" spans="2:3" ht="15">
      <c r="B471" s="32"/>
      <c r="C471" s="35"/>
    </row>
    <row r="472" spans="2:3" ht="15">
      <c r="B472" s="32"/>
      <c r="C472" s="35"/>
    </row>
    <row r="473" spans="2:3" ht="15">
      <c r="B473" s="32"/>
      <c r="C473" s="35"/>
    </row>
    <row r="474" spans="2:3" ht="15">
      <c r="B474" s="32"/>
      <c r="C474" s="35"/>
    </row>
    <row r="475" spans="2:3" ht="15">
      <c r="B475" s="32"/>
      <c r="C475" s="35"/>
    </row>
    <row r="476" spans="2:3" ht="15">
      <c r="B476" s="32"/>
      <c r="C476" s="35"/>
    </row>
    <row r="477" spans="2:3" ht="15">
      <c r="B477" s="32"/>
      <c r="C477" s="35"/>
    </row>
    <row r="478" spans="2:3" ht="15">
      <c r="B478" s="32"/>
      <c r="C478" s="35"/>
    </row>
    <row r="479" spans="2:3" ht="15">
      <c r="B479" s="32"/>
      <c r="C479" s="35"/>
    </row>
    <row r="480" spans="2:3" ht="15">
      <c r="B480" s="32"/>
      <c r="C480" s="35"/>
    </row>
    <row r="481" spans="2:3" ht="15">
      <c r="B481" s="32"/>
      <c r="C481" s="35"/>
    </row>
    <row r="482" spans="2:3" ht="15">
      <c r="B482" s="32"/>
      <c r="C482" s="35"/>
    </row>
    <row r="483" spans="2:3" ht="15">
      <c r="B483" s="32"/>
      <c r="C483" s="35"/>
    </row>
    <row r="484" spans="2:3" ht="15">
      <c r="B484" s="32"/>
      <c r="C484" s="35"/>
    </row>
    <row r="485" spans="2:3" ht="15">
      <c r="B485" s="32"/>
      <c r="C485" s="35"/>
    </row>
    <row r="486" spans="2:3" ht="15">
      <c r="B486" s="32"/>
      <c r="C486" s="35"/>
    </row>
    <row r="487" spans="2:3" ht="15">
      <c r="B487" s="32"/>
      <c r="C487" s="35"/>
    </row>
    <row r="488" spans="2:3" ht="15">
      <c r="B488" s="32"/>
      <c r="C488" s="35"/>
    </row>
    <row r="489" spans="2:3" ht="15">
      <c r="B489" s="32"/>
      <c r="C489" s="35"/>
    </row>
    <row r="490" spans="2:3" ht="15">
      <c r="B490" s="32"/>
      <c r="C490" s="35"/>
    </row>
    <row r="491" spans="2:3" ht="15">
      <c r="B491" s="32"/>
      <c r="C491" s="35"/>
    </row>
    <row r="492" spans="2:3" ht="15">
      <c r="B492" s="32"/>
      <c r="C492" s="35"/>
    </row>
    <row r="493" spans="2:3" ht="15">
      <c r="B493" s="32"/>
      <c r="C493" s="35"/>
    </row>
    <row r="494" spans="2:3" ht="15">
      <c r="B494" s="32"/>
      <c r="C494" s="35"/>
    </row>
    <row r="495" spans="2:3" ht="15">
      <c r="B495" s="32"/>
      <c r="C495" s="35"/>
    </row>
    <row r="496" spans="2:3" ht="15">
      <c r="B496" s="32"/>
      <c r="C496" s="35"/>
    </row>
    <row r="497" spans="2:3" ht="15">
      <c r="B497" s="32"/>
      <c r="C497" s="35"/>
    </row>
    <row r="498" spans="2:3" ht="15">
      <c r="B498" s="32"/>
      <c r="C498" s="35"/>
    </row>
    <row r="499" spans="2:3" ht="15">
      <c r="B499" s="32"/>
      <c r="C499" s="35"/>
    </row>
    <row r="500" spans="2:3" ht="15">
      <c r="B500" s="32"/>
      <c r="C500" s="35"/>
    </row>
    <row r="501" spans="2:3" ht="15">
      <c r="B501" s="32"/>
      <c r="C501" s="35"/>
    </row>
    <row r="502" spans="2:3" ht="15">
      <c r="B502" s="32"/>
      <c r="C502" s="35"/>
    </row>
    <row r="503" spans="2:3" ht="15">
      <c r="B503" s="32"/>
      <c r="C503" s="35"/>
    </row>
    <row r="504" spans="2:3" ht="15">
      <c r="B504" s="32"/>
      <c r="C504" s="35"/>
    </row>
    <row r="505" spans="2:3" ht="15">
      <c r="B505" s="32"/>
      <c r="C505" s="35"/>
    </row>
    <row r="506" spans="2:3" ht="15">
      <c r="B506" s="32"/>
      <c r="C506" s="35"/>
    </row>
    <row r="507" spans="2:3" ht="15">
      <c r="B507" s="32"/>
      <c r="C507" s="35"/>
    </row>
    <row r="508" spans="2:3" ht="15">
      <c r="B508" s="32"/>
      <c r="C508" s="35"/>
    </row>
    <row r="509" spans="2:3" ht="15">
      <c r="B509" s="32"/>
      <c r="C509" s="35"/>
    </row>
    <row r="510" spans="2:3" ht="15">
      <c r="B510" s="32"/>
      <c r="C510" s="35"/>
    </row>
    <row r="511" spans="2:3" ht="15">
      <c r="B511" s="32"/>
      <c r="C511" s="35"/>
    </row>
    <row r="512" spans="2:3" ht="15">
      <c r="B512" s="32"/>
      <c r="C512" s="35"/>
    </row>
    <row r="513" spans="2:3" ht="15">
      <c r="B513" s="32"/>
      <c r="C513" s="35"/>
    </row>
    <row r="514" spans="2:3" ht="15">
      <c r="B514" s="32"/>
      <c r="C514" s="35"/>
    </row>
    <row r="515" spans="2:3" ht="15">
      <c r="B515" s="32"/>
      <c r="C515" s="35"/>
    </row>
    <row r="516" spans="2:3" ht="15">
      <c r="B516" s="32"/>
      <c r="C516" s="35"/>
    </row>
    <row r="517" spans="2:3" ht="15">
      <c r="B517" s="32"/>
      <c r="C517" s="35"/>
    </row>
    <row r="518" spans="2:3" ht="15">
      <c r="B518" s="32"/>
      <c r="C518" s="35"/>
    </row>
    <row r="519" spans="2:3" ht="15">
      <c r="B519" s="32"/>
      <c r="C519" s="35"/>
    </row>
    <row r="520" spans="2:3" ht="15">
      <c r="B520" s="32"/>
      <c r="C520" s="35"/>
    </row>
    <row r="521" spans="2:3" ht="15">
      <c r="B521" s="32"/>
      <c r="C521" s="35"/>
    </row>
    <row r="522" spans="2:3" ht="15">
      <c r="B522" s="32"/>
      <c r="C522" s="35"/>
    </row>
    <row r="523" spans="2:3" ht="15">
      <c r="B523" s="32"/>
      <c r="C523" s="35"/>
    </row>
    <row r="524" spans="2:3" ht="15">
      <c r="B524" s="32"/>
      <c r="C524" s="35"/>
    </row>
    <row r="525" spans="2:3" ht="15">
      <c r="B525" s="32"/>
      <c r="C525" s="35"/>
    </row>
    <row r="526" spans="2:3" ht="15">
      <c r="B526" s="32"/>
      <c r="C526" s="35"/>
    </row>
    <row r="527" spans="2:3" ht="15">
      <c r="B527" s="32"/>
      <c r="C527" s="35"/>
    </row>
    <row r="528" spans="2:3" ht="15">
      <c r="B528" s="32"/>
      <c r="C528" s="35"/>
    </row>
    <row r="529" spans="2:3" ht="15">
      <c r="B529" s="32"/>
      <c r="C529" s="35"/>
    </row>
    <row r="530" spans="2:3" ht="15">
      <c r="B530" s="32"/>
      <c r="C530" s="35"/>
    </row>
    <row r="531" spans="2:3" ht="15">
      <c r="B531" s="32"/>
      <c r="C531" s="35"/>
    </row>
    <row r="532" spans="2:3" ht="15">
      <c r="B532" s="32"/>
      <c r="C532" s="35"/>
    </row>
    <row r="533" spans="2:3" ht="15">
      <c r="B533" s="32"/>
      <c r="C533" s="35"/>
    </row>
    <row r="534" spans="2:3" ht="15">
      <c r="B534" s="32"/>
      <c r="C534" s="35"/>
    </row>
    <row r="535" spans="2:3" ht="15">
      <c r="B535" s="32"/>
      <c r="C535" s="35"/>
    </row>
    <row r="536" spans="2:3" ht="15">
      <c r="B536" s="32"/>
      <c r="C536" s="35"/>
    </row>
    <row r="537" spans="2:3" ht="15">
      <c r="B537" s="32"/>
      <c r="C537" s="35"/>
    </row>
    <row r="538" spans="2:3" ht="15">
      <c r="B538" s="32"/>
      <c r="C538" s="35"/>
    </row>
    <row r="539" spans="2:3" ht="15">
      <c r="B539" s="32"/>
      <c r="C539" s="35"/>
    </row>
    <row r="540" spans="2:3" ht="15">
      <c r="B540" s="32"/>
      <c r="C540" s="35"/>
    </row>
    <row r="541" spans="2:3" ht="15">
      <c r="B541" s="32"/>
      <c r="C541" s="35"/>
    </row>
    <row r="542" spans="2:3" ht="15">
      <c r="B542" s="32"/>
      <c r="C542" s="35"/>
    </row>
    <row r="543" spans="2:3" ht="15">
      <c r="B543" s="32"/>
      <c r="C543" s="35"/>
    </row>
    <row r="544" spans="2:3" ht="15">
      <c r="B544" s="32"/>
      <c r="C544" s="35"/>
    </row>
    <row r="545" spans="2:3" ht="15">
      <c r="B545" s="32"/>
      <c r="C545" s="35"/>
    </row>
    <row r="546" spans="2:3" ht="15">
      <c r="B546" s="32"/>
      <c r="C546" s="35"/>
    </row>
    <row r="547" spans="2:3" ht="15">
      <c r="B547" s="32"/>
      <c r="C547" s="35"/>
    </row>
    <row r="548" spans="2:3" ht="15">
      <c r="B548" s="32"/>
      <c r="C548" s="35"/>
    </row>
    <row r="549" spans="2:3" ht="15">
      <c r="B549" s="32"/>
      <c r="C549" s="35"/>
    </row>
    <row r="550" spans="2:3" ht="15">
      <c r="B550" s="32"/>
      <c r="C550" s="35"/>
    </row>
    <row r="551" spans="2:3" ht="15">
      <c r="B551" s="32"/>
      <c r="C551" s="35"/>
    </row>
    <row r="552" spans="2:3" ht="15">
      <c r="B552" s="32"/>
      <c r="C552" s="35"/>
    </row>
    <row r="553" spans="2:3" ht="15">
      <c r="B553" s="32"/>
      <c r="C553" s="35"/>
    </row>
    <row r="554" spans="2:3" ht="15">
      <c r="B554" s="32"/>
      <c r="C554" s="35"/>
    </row>
    <row r="555" spans="2:3" ht="15">
      <c r="B555" s="32"/>
      <c r="C555" s="35"/>
    </row>
    <row r="556" spans="2:3" ht="15">
      <c r="B556" s="32"/>
      <c r="C556" s="35"/>
    </row>
    <row r="557" spans="2:3" ht="15">
      <c r="B557" s="32"/>
      <c r="C557" s="35"/>
    </row>
    <row r="558" spans="2:3" ht="15">
      <c r="B558" s="32"/>
      <c r="C558" s="35"/>
    </row>
    <row r="559" spans="2:3" ht="15">
      <c r="B559" s="32"/>
      <c r="C559" s="35"/>
    </row>
    <row r="560" spans="2:3" ht="15">
      <c r="B560" s="32"/>
      <c r="C560" s="35"/>
    </row>
    <row r="561" spans="2:3" ht="15">
      <c r="B561" s="32"/>
      <c r="C561" s="35"/>
    </row>
    <row r="562" spans="2:3" ht="15">
      <c r="B562" s="32"/>
      <c r="C562" s="35"/>
    </row>
    <row r="563" spans="2:3" ht="15">
      <c r="B563" s="32"/>
      <c r="C563" s="35"/>
    </row>
    <row r="564" spans="2:3" ht="15">
      <c r="B564" s="32"/>
      <c r="C564" s="35"/>
    </row>
    <row r="565" spans="2:3" ht="15">
      <c r="B565" s="32"/>
      <c r="C565" s="35"/>
    </row>
    <row r="566" spans="2:3" ht="15">
      <c r="B566" s="32"/>
      <c r="C566" s="35"/>
    </row>
    <row r="567" spans="2:3" ht="15">
      <c r="B567" s="32"/>
      <c r="C567" s="35"/>
    </row>
    <row r="568" spans="2:3" ht="15">
      <c r="B568" s="32"/>
      <c r="C568" s="35"/>
    </row>
    <row r="569" spans="2:3" ht="15">
      <c r="B569" s="32"/>
      <c r="C569" s="35"/>
    </row>
    <row r="570" spans="2:3" ht="15">
      <c r="B570" s="32"/>
      <c r="C570" s="35"/>
    </row>
    <row r="571" spans="2:3" ht="15">
      <c r="B571" s="32"/>
      <c r="C571" s="35"/>
    </row>
    <row r="572" spans="2:3" ht="15">
      <c r="B572" s="32"/>
      <c r="C572" s="35"/>
    </row>
    <row r="573" spans="2:3" ht="15">
      <c r="B573" s="32"/>
      <c r="C573" s="35"/>
    </row>
    <row r="574" spans="2:3" ht="15">
      <c r="B574" s="32"/>
      <c r="C574" s="35"/>
    </row>
    <row r="575" spans="2:3" ht="15">
      <c r="B575" s="32"/>
      <c r="C575" s="35"/>
    </row>
    <row r="576" spans="2:3" ht="15">
      <c r="B576" s="32"/>
      <c r="C576" s="35"/>
    </row>
    <row r="577" spans="2:3" ht="15">
      <c r="B577" s="32"/>
      <c r="C577" s="35"/>
    </row>
    <row r="578" spans="2:3" ht="15">
      <c r="B578" s="32"/>
      <c r="C578" s="35"/>
    </row>
    <row r="579" spans="2:3" ht="15">
      <c r="B579" s="32"/>
      <c r="C579" s="35"/>
    </row>
    <row r="580" spans="2:3" ht="15">
      <c r="B580" s="32"/>
      <c r="C580" s="35"/>
    </row>
    <row r="581" spans="2:3" ht="15">
      <c r="B581" s="32"/>
      <c r="C581" s="35"/>
    </row>
    <row r="582" spans="2:3" ht="15">
      <c r="B582" s="32"/>
      <c r="C582" s="35"/>
    </row>
    <row r="583" spans="2:3" ht="15">
      <c r="B583" s="32"/>
      <c r="C583" s="35"/>
    </row>
    <row r="584" spans="2:3" ht="15">
      <c r="B584" s="32"/>
      <c r="C584" s="35"/>
    </row>
    <row r="585" spans="2:3" ht="15">
      <c r="B585" s="32"/>
      <c r="C585" s="35"/>
    </row>
    <row r="586" spans="2:3" ht="15">
      <c r="B586" s="32"/>
      <c r="C586" s="35"/>
    </row>
    <row r="587" spans="2:3" ht="15">
      <c r="B587" s="32"/>
      <c r="C587" s="35"/>
    </row>
    <row r="588" spans="2:3" ht="15">
      <c r="B588" s="32"/>
      <c r="C588" s="35"/>
    </row>
    <row r="589" spans="2:3" ht="15">
      <c r="B589" s="32"/>
      <c r="C589" s="35"/>
    </row>
    <row r="590" spans="2:3" ht="15">
      <c r="B590" s="32"/>
      <c r="C590" s="35"/>
    </row>
    <row r="591" spans="2:3" ht="15">
      <c r="B591" s="32"/>
      <c r="C591" s="35"/>
    </row>
    <row r="592" spans="2:3" ht="15">
      <c r="B592" s="32"/>
      <c r="C592" s="35"/>
    </row>
    <row r="593" spans="2:3" ht="15">
      <c r="B593" s="32"/>
      <c r="C593" s="35"/>
    </row>
    <row r="594" spans="2:3" ht="15">
      <c r="B594" s="32"/>
      <c r="C594" s="35"/>
    </row>
    <row r="595" spans="2:3" ht="15">
      <c r="B595" s="32"/>
      <c r="C595" s="35"/>
    </row>
    <row r="596" spans="2:3" ht="15">
      <c r="B596" s="32"/>
      <c r="C596" s="35"/>
    </row>
    <row r="597" spans="2:3" ht="15">
      <c r="B597" s="32"/>
      <c r="C597" s="35"/>
    </row>
    <row r="598" spans="2:3" ht="15">
      <c r="B598" s="32"/>
      <c r="C598" s="35"/>
    </row>
    <row r="599" spans="2:3" ht="15">
      <c r="B599" s="32"/>
      <c r="C599" s="35"/>
    </row>
    <row r="600" spans="2:3" ht="15">
      <c r="B600" s="32"/>
      <c r="C600" s="35"/>
    </row>
    <row r="601" spans="2:3" ht="15">
      <c r="B601" s="32"/>
      <c r="C601" s="35"/>
    </row>
    <row r="602" spans="2:3" ht="15">
      <c r="B602" s="32"/>
      <c r="C602" s="35"/>
    </row>
    <row r="603" spans="2:3" ht="15">
      <c r="B603" s="32"/>
      <c r="C603" s="35"/>
    </row>
    <row r="604" spans="2:3" ht="15">
      <c r="B604" s="32"/>
      <c r="C604" s="35"/>
    </row>
    <row r="605" spans="2:3" ht="15">
      <c r="B605" s="32"/>
      <c r="C605" s="35"/>
    </row>
    <row r="606" spans="2:3" ht="15">
      <c r="B606" s="32"/>
      <c r="C606" s="35"/>
    </row>
    <row r="607" spans="2:3" ht="15">
      <c r="B607" s="32"/>
      <c r="C607" s="35"/>
    </row>
    <row r="608" spans="2:3" ht="15">
      <c r="B608" s="32"/>
      <c r="C608" s="35"/>
    </row>
    <row r="609" spans="2:3" ht="15">
      <c r="B609" s="32"/>
      <c r="C609" s="35"/>
    </row>
    <row r="610" spans="2:3" ht="15">
      <c r="B610" s="32"/>
      <c r="C610" s="35"/>
    </row>
    <row r="611" spans="2:3" ht="15">
      <c r="B611" s="32"/>
      <c r="C611" s="35"/>
    </row>
    <row r="612" spans="2:3" ht="15">
      <c r="B612" s="32"/>
      <c r="C612" s="35"/>
    </row>
    <row r="613" spans="2:3" ht="15">
      <c r="B613" s="32"/>
      <c r="C613" s="35"/>
    </row>
    <row r="614" spans="2:3" ht="15">
      <c r="B614" s="32"/>
      <c r="C614" s="35"/>
    </row>
    <row r="615" spans="2:3" ht="15">
      <c r="B615" s="32"/>
      <c r="C615" s="35"/>
    </row>
    <row r="616" spans="2:3" ht="15">
      <c r="B616" s="32"/>
      <c r="C616" s="35"/>
    </row>
    <row r="617" spans="2:3" ht="15">
      <c r="B617" s="32"/>
      <c r="C617" s="35"/>
    </row>
    <row r="618" spans="2:3" ht="15">
      <c r="B618" s="32"/>
      <c r="C618" s="35"/>
    </row>
    <row r="619" spans="2:3" ht="15">
      <c r="B619" s="32"/>
      <c r="C619" s="35"/>
    </row>
    <row r="620" spans="2:3" ht="15">
      <c r="B620" s="32"/>
      <c r="C620" s="35"/>
    </row>
    <row r="621" spans="2:3" ht="15">
      <c r="B621" s="32"/>
      <c r="C621" s="35"/>
    </row>
    <row r="622" spans="2:3" ht="15">
      <c r="B622" s="32"/>
      <c r="C622" s="35"/>
    </row>
    <row r="623" spans="2:3" ht="15">
      <c r="B623" s="32"/>
      <c r="C623" s="35"/>
    </row>
    <row r="624" spans="2:3" ht="15">
      <c r="B624" s="32"/>
      <c r="C624" s="35"/>
    </row>
    <row r="625" spans="2:3" ht="15">
      <c r="B625" s="32"/>
      <c r="C625" s="35"/>
    </row>
    <row r="626" spans="2:3" ht="15">
      <c r="B626" s="32"/>
      <c r="C626" s="35"/>
    </row>
    <row r="627" spans="2:3" ht="15">
      <c r="B627" s="32"/>
      <c r="C627" s="35"/>
    </row>
    <row r="628" spans="2:3" ht="15">
      <c r="B628" s="32"/>
      <c r="C628" s="35"/>
    </row>
    <row r="629" spans="2:3" ht="15">
      <c r="B629" s="32"/>
      <c r="C629" s="35"/>
    </row>
    <row r="630" spans="2:3" ht="15">
      <c r="B630" s="32"/>
      <c r="C630" s="35"/>
    </row>
    <row r="631" spans="2:3" ht="15">
      <c r="B631" s="32"/>
      <c r="C631" s="35"/>
    </row>
    <row r="632" spans="2:3" ht="15">
      <c r="B632" s="32"/>
      <c r="C632" s="35"/>
    </row>
    <row r="633" spans="2:3" ht="15">
      <c r="B633" s="32"/>
      <c r="C633" s="35"/>
    </row>
    <row r="634" spans="2:3" ht="15">
      <c r="B634" s="32"/>
      <c r="C634" s="35"/>
    </row>
    <row r="635" spans="2:3" ht="15">
      <c r="B635" s="32"/>
      <c r="C635" s="35"/>
    </row>
    <row r="636" spans="2:3" ht="15">
      <c r="B636" s="32"/>
      <c r="C636" s="35"/>
    </row>
    <row r="637" spans="2:3" ht="15">
      <c r="B637" s="32"/>
      <c r="C637" s="35"/>
    </row>
    <row r="638" spans="2:3" ht="15">
      <c r="B638" s="32"/>
      <c r="C638" s="35"/>
    </row>
    <row r="639" spans="2:3" ht="15">
      <c r="B639" s="32"/>
      <c r="C639" s="35"/>
    </row>
    <row r="640" spans="2:3" ht="15">
      <c r="B640" s="32"/>
      <c r="C640" s="35"/>
    </row>
    <row r="641" spans="2:3" ht="15">
      <c r="B641" s="32"/>
      <c r="C641" s="35"/>
    </row>
    <row r="642" spans="2:3" ht="15">
      <c r="B642" s="32"/>
      <c r="C642" s="35"/>
    </row>
    <row r="643" spans="2:3" ht="15">
      <c r="B643" s="32"/>
      <c r="C643" s="35"/>
    </row>
    <row r="644" spans="2:3" ht="15">
      <c r="B644" s="32"/>
      <c r="C644" s="35"/>
    </row>
    <row r="645" spans="2:3" ht="15">
      <c r="B645" s="32"/>
      <c r="C645" s="35"/>
    </row>
    <row r="646" spans="2:3" ht="15">
      <c r="B646" s="32"/>
      <c r="C646" s="35"/>
    </row>
    <row r="647" spans="2:3" ht="15">
      <c r="B647" s="32"/>
      <c r="C647" s="35"/>
    </row>
    <row r="648" spans="2:3" ht="15">
      <c r="B648" s="32"/>
      <c r="C648" s="35"/>
    </row>
    <row r="649" spans="2:3" ht="15">
      <c r="B649" s="32"/>
      <c r="C649" s="35"/>
    </row>
    <row r="650" spans="2:3" ht="15">
      <c r="B650" s="32"/>
      <c r="C650" s="35"/>
    </row>
    <row r="651" spans="2:3" ht="15">
      <c r="B651" s="32"/>
      <c r="C651" s="35"/>
    </row>
    <row r="652" spans="2:3" ht="15">
      <c r="B652" s="32"/>
      <c r="C652" s="35"/>
    </row>
    <row r="653" spans="2:3" ht="15">
      <c r="B653" s="32"/>
      <c r="C653" s="35"/>
    </row>
    <row r="654" spans="2:3" ht="15">
      <c r="B654" s="32"/>
      <c r="C654" s="35"/>
    </row>
    <row r="655" spans="2:3" ht="15">
      <c r="B655" s="32"/>
      <c r="C655" s="35"/>
    </row>
    <row r="656" spans="2:3" ht="15">
      <c r="B656" s="32"/>
      <c r="C656" s="35"/>
    </row>
    <row r="657" spans="2:3" ht="15">
      <c r="B657" s="32"/>
      <c r="C657" s="35"/>
    </row>
    <row r="658" spans="2:3" ht="15">
      <c r="B658" s="32"/>
      <c r="C658" s="35"/>
    </row>
    <row r="659" spans="2:3" ht="15">
      <c r="B659" s="32"/>
      <c r="C659" s="35"/>
    </row>
    <row r="660" spans="2:3" ht="15">
      <c r="B660" s="32"/>
      <c r="C660" s="35"/>
    </row>
    <row r="661" spans="2:3" ht="15">
      <c r="B661" s="32"/>
      <c r="C661" s="35"/>
    </row>
    <row r="662" spans="2:3" ht="15">
      <c r="B662" s="32"/>
      <c r="C662" s="35"/>
    </row>
    <row r="663" spans="2:3" ht="15">
      <c r="B663" s="32"/>
      <c r="C663" s="35"/>
    </row>
    <row r="664" spans="2:3" ht="15">
      <c r="B664" s="32"/>
      <c r="C664" s="35"/>
    </row>
    <row r="665" spans="2:3" ht="15">
      <c r="B665" s="32"/>
      <c r="C665" s="35"/>
    </row>
    <row r="666" spans="2:3" ht="15">
      <c r="B666" s="32"/>
      <c r="C666" s="35"/>
    </row>
    <row r="667" spans="2:3" ht="15">
      <c r="B667" s="32"/>
      <c r="C667" s="35"/>
    </row>
    <row r="668" spans="2:3" ht="15">
      <c r="B668" s="32"/>
      <c r="C668" s="35"/>
    </row>
    <row r="669" spans="2:3" ht="15">
      <c r="B669" s="32"/>
      <c r="C669" s="35"/>
    </row>
    <row r="670" spans="2:3" ht="15">
      <c r="B670" s="32"/>
      <c r="C670" s="35"/>
    </row>
    <row r="671" spans="2:3" ht="15">
      <c r="B671" s="32"/>
      <c r="C671" s="35"/>
    </row>
    <row r="672" spans="2:3" ht="15">
      <c r="B672" s="32"/>
      <c r="C672" s="35"/>
    </row>
    <row r="673" spans="2:3" ht="15">
      <c r="B673" s="32"/>
      <c r="C673" s="35"/>
    </row>
    <row r="674" spans="2:3" ht="15">
      <c r="B674" s="32"/>
      <c r="C674" s="35"/>
    </row>
    <row r="675" spans="2:3" ht="15">
      <c r="B675" s="32"/>
      <c r="C675" s="35"/>
    </row>
    <row r="676" spans="2:3" ht="15">
      <c r="B676" s="32"/>
      <c r="C676" s="35"/>
    </row>
    <row r="677" spans="2:3" ht="15">
      <c r="B677" s="32"/>
      <c r="C677" s="35"/>
    </row>
    <row r="678" spans="2:3" ht="15">
      <c r="B678" s="32"/>
      <c r="C678" s="35"/>
    </row>
    <row r="679" spans="2:3" ht="15">
      <c r="B679" s="32"/>
      <c r="C679" s="35"/>
    </row>
    <row r="680" spans="2:3" ht="15">
      <c r="B680" s="32"/>
      <c r="C680" s="35"/>
    </row>
    <row r="681" spans="2:3" ht="15">
      <c r="B681" s="32"/>
      <c r="C681" s="35"/>
    </row>
    <row r="682" spans="2:3" ht="15">
      <c r="B682" s="32"/>
      <c r="C682" s="35"/>
    </row>
    <row r="683" spans="2:3" ht="15">
      <c r="B683" s="32"/>
      <c r="C683" s="35"/>
    </row>
    <row r="684" spans="2:3" ht="15">
      <c r="B684" s="32"/>
      <c r="C684" s="35"/>
    </row>
    <row r="685" spans="2:3" ht="15">
      <c r="B685" s="32"/>
      <c r="C685" s="35"/>
    </row>
    <row r="686" spans="2:3" ht="15">
      <c r="B686" s="32"/>
      <c r="C686" s="35"/>
    </row>
    <row r="687" spans="2:3" ht="15">
      <c r="B687" s="32"/>
      <c r="C687" s="35"/>
    </row>
    <row r="688" spans="2:3" ht="15">
      <c r="B688" s="32"/>
      <c r="C688" s="35"/>
    </row>
    <row r="689" spans="2:3" ht="15">
      <c r="B689" s="32"/>
      <c r="C689" s="35"/>
    </row>
    <row r="690" spans="2:3" ht="15">
      <c r="B690" s="32"/>
      <c r="C690" s="35"/>
    </row>
    <row r="691" spans="2:3" ht="15">
      <c r="B691" s="32"/>
      <c r="C691" s="35"/>
    </row>
    <row r="692" spans="2:3" ht="15">
      <c r="B692" s="32"/>
      <c r="C692" s="35"/>
    </row>
    <row r="693" spans="2:3" ht="15">
      <c r="B693" s="32"/>
      <c r="C693" s="35"/>
    </row>
    <row r="694" spans="2:3" ht="15">
      <c r="B694" s="32"/>
      <c r="C694" s="35"/>
    </row>
    <row r="695" spans="2:3" ht="15">
      <c r="B695" s="32"/>
      <c r="C695" s="35"/>
    </row>
    <row r="696" spans="2:3" ht="15">
      <c r="B696" s="32"/>
      <c r="C696" s="35"/>
    </row>
    <row r="697" spans="2:3" ht="15">
      <c r="B697" s="32"/>
      <c r="C697" s="35"/>
    </row>
    <row r="698" spans="2:3" ht="15">
      <c r="B698" s="32"/>
      <c r="C698" s="35"/>
    </row>
    <row r="699" spans="2:3" ht="15">
      <c r="B699" s="32"/>
      <c r="C699" s="35"/>
    </row>
    <row r="700" spans="2:3" ht="15">
      <c r="B700" s="32"/>
      <c r="C700" s="35"/>
    </row>
    <row r="701" spans="2:3" ht="15">
      <c r="B701" s="32"/>
      <c r="C701" s="35"/>
    </row>
    <row r="702" spans="2:3" ht="15">
      <c r="B702" s="32"/>
      <c r="C702" s="35"/>
    </row>
    <row r="703" spans="2:3" ht="15">
      <c r="B703" s="32"/>
      <c r="C703" s="35"/>
    </row>
    <row r="704" spans="2:3" ht="15">
      <c r="B704" s="32"/>
      <c r="C704" s="35"/>
    </row>
    <row r="705" spans="2:3" ht="15">
      <c r="B705" s="32"/>
      <c r="C705" s="35"/>
    </row>
    <row r="706" spans="2:3" ht="15">
      <c r="B706" s="32"/>
      <c r="C706" s="35"/>
    </row>
    <row r="707" spans="2:3" ht="15">
      <c r="B707" s="32"/>
      <c r="C707" s="35"/>
    </row>
    <row r="708" spans="2:3" ht="15">
      <c r="B708" s="32"/>
      <c r="C708" s="35"/>
    </row>
    <row r="709" spans="2:3" ht="15">
      <c r="B709" s="32"/>
      <c r="C709" s="35"/>
    </row>
    <row r="710" spans="2:3" ht="15">
      <c r="B710" s="32"/>
      <c r="C710" s="35"/>
    </row>
    <row r="711" spans="2:3" ht="15">
      <c r="B711" s="32"/>
      <c r="C711" s="35"/>
    </row>
    <row r="712" spans="2:3" ht="15">
      <c r="B712" s="32"/>
      <c r="C712" s="35"/>
    </row>
    <row r="713" spans="2:3" ht="15">
      <c r="B713" s="32"/>
      <c r="C713" s="35"/>
    </row>
    <row r="714" spans="2:3" ht="15">
      <c r="B714" s="32"/>
      <c r="C714" s="35"/>
    </row>
    <row r="715" spans="2:3" ht="15">
      <c r="B715" s="32"/>
      <c r="C715" s="35"/>
    </row>
    <row r="716" spans="2:3" ht="15">
      <c r="B716" s="32"/>
      <c r="C716" s="35"/>
    </row>
    <row r="717" spans="2:3" ht="15">
      <c r="B717" s="32"/>
      <c r="C717" s="35"/>
    </row>
    <row r="718" spans="2:3" ht="15">
      <c r="B718" s="32"/>
      <c r="C718" s="35"/>
    </row>
    <row r="719" spans="2:3" ht="15">
      <c r="B719" s="32"/>
      <c r="C719" s="35"/>
    </row>
    <row r="720" spans="2:3" ht="15">
      <c r="B720" s="32"/>
      <c r="C720" s="35"/>
    </row>
    <row r="721" spans="2:3" ht="15">
      <c r="B721" s="32"/>
      <c r="C721" s="35"/>
    </row>
    <row r="722" spans="2:3" ht="15">
      <c r="B722" s="32"/>
      <c r="C722" s="35"/>
    </row>
    <row r="723" spans="2:3" ht="15">
      <c r="B723" s="32"/>
      <c r="C723" s="35"/>
    </row>
    <row r="724" spans="2:3" ht="15">
      <c r="B724" s="32"/>
      <c r="C724" s="35"/>
    </row>
    <row r="725" spans="2:3" ht="15">
      <c r="B725" s="32"/>
      <c r="C725" s="35"/>
    </row>
    <row r="726" spans="2:3" ht="15">
      <c r="B726" s="32"/>
      <c r="C726" s="35"/>
    </row>
    <row r="727" spans="2:3" ht="15">
      <c r="B727" s="32"/>
      <c r="C727" s="35"/>
    </row>
    <row r="728" spans="2:3" ht="15">
      <c r="B728" s="32"/>
      <c r="C728" s="35"/>
    </row>
    <row r="729" spans="2:3" ht="15">
      <c r="B729" s="32"/>
      <c r="C729" s="35"/>
    </row>
    <row r="730" spans="2:3" ht="15">
      <c r="B730" s="32"/>
      <c r="C730" s="35"/>
    </row>
    <row r="731" spans="2:3" ht="15">
      <c r="B731" s="32"/>
      <c r="C731" s="35"/>
    </row>
    <row r="732" spans="2:3" ht="15">
      <c r="B732" s="32"/>
      <c r="C732" s="35"/>
    </row>
    <row r="733" spans="2:3" ht="15">
      <c r="B733" s="32"/>
      <c r="C733" s="35"/>
    </row>
    <row r="734" spans="2:3" ht="15">
      <c r="B734" s="32"/>
      <c r="C734" s="35"/>
    </row>
    <row r="735" spans="2:3" ht="15">
      <c r="B735" s="32"/>
      <c r="C735" s="35"/>
    </row>
    <row r="736" spans="2:3" ht="15">
      <c r="B736" s="32"/>
      <c r="C736" s="35"/>
    </row>
    <row r="737" spans="2:3" ht="15">
      <c r="B737" s="32"/>
      <c r="C737" s="35"/>
    </row>
    <row r="738" spans="2:3" ht="15">
      <c r="B738" s="32"/>
      <c r="C738" s="35"/>
    </row>
    <row r="739" spans="2:3" ht="15">
      <c r="B739" s="32"/>
      <c r="C739" s="35"/>
    </row>
    <row r="740" spans="2:3" ht="15">
      <c r="B740" s="32"/>
      <c r="C740" s="35"/>
    </row>
    <row r="741" spans="2:3" ht="15">
      <c r="B741" s="32"/>
      <c r="C741" s="35"/>
    </row>
    <row r="742" spans="2:3" ht="15">
      <c r="B742" s="32"/>
      <c r="C742" s="35"/>
    </row>
    <row r="743" spans="2:3" ht="15">
      <c r="B743" s="32"/>
      <c r="C743" s="35"/>
    </row>
    <row r="744" spans="2:3" ht="15">
      <c r="B744" s="32"/>
      <c r="C744" s="35"/>
    </row>
    <row r="745" spans="2:3" ht="15">
      <c r="B745" s="32"/>
      <c r="C745" s="35"/>
    </row>
    <row r="746" spans="2:3" ht="15">
      <c r="B746" s="32"/>
      <c r="C746" s="35"/>
    </row>
    <row r="747" spans="2:3" ht="15">
      <c r="B747" s="32"/>
      <c r="C747" s="35"/>
    </row>
    <row r="748" spans="2:3" ht="15">
      <c r="B748" s="32"/>
      <c r="C748" s="35"/>
    </row>
    <row r="749" spans="2:3" ht="15">
      <c r="B749" s="32"/>
      <c r="C749" s="35"/>
    </row>
    <row r="750" spans="2:3" ht="15">
      <c r="B750" s="32"/>
      <c r="C750" s="35"/>
    </row>
    <row r="751" spans="2:3" ht="15">
      <c r="B751" s="32"/>
      <c r="C751" s="35"/>
    </row>
    <row r="752" spans="2:3" ht="15">
      <c r="B752" s="32"/>
      <c r="C752" s="35"/>
    </row>
    <row r="753" spans="2:3" ht="15">
      <c r="B753" s="32"/>
      <c r="C753" s="35"/>
    </row>
    <row r="754" spans="2:3" ht="15">
      <c r="B754" s="32"/>
      <c r="C754" s="35"/>
    </row>
    <row r="755" spans="2:3" ht="15">
      <c r="B755" s="32"/>
      <c r="C755" s="35"/>
    </row>
    <row r="756" spans="2:3" ht="15">
      <c r="B756" s="32"/>
      <c r="C756" s="35"/>
    </row>
    <row r="757" spans="2:3" ht="15">
      <c r="B757" s="32"/>
      <c r="C757" s="35"/>
    </row>
    <row r="758" spans="2:3" ht="15">
      <c r="B758" s="32"/>
      <c r="C758" s="35"/>
    </row>
    <row r="759" spans="2:3" ht="15">
      <c r="B759" s="32"/>
      <c r="C759" s="35"/>
    </row>
    <row r="760" spans="2:3" ht="15">
      <c r="B760" s="32"/>
      <c r="C760" s="35"/>
    </row>
    <row r="761" spans="2:3" ht="15">
      <c r="B761" s="32"/>
      <c r="C761" s="35"/>
    </row>
    <row r="762" spans="2:3" ht="15">
      <c r="B762" s="32"/>
      <c r="C762" s="35"/>
    </row>
    <row r="763" spans="2:3" ht="15">
      <c r="B763" s="32"/>
      <c r="C763" s="35"/>
    </row>
    <row r="764" spans="2:3" ht="15">
      <c r="B764" s="32"/>
      <c r="C764" s="35"/>
    </row>
    <row r="765" spans="2:3" ht="15">
      <c r="B765" s="32"/>
      <c r="C765" s="35"/>
    </row>
    <row r="766" spans="2:3" ht="15">
      <c r="B766" s="32"/>
      <c r="C766" s="35"/>
    </row>
    <row r="767" spans="2:3" ht="15">
      <c r="B767" s="32"/>
      <c r="C767" s="35"/>
    </row>
    <row r="768" spans="2:3" ht="15">
      <c r="B768" s="32"/>
      <c r="C768" s="35"/>
    </row>
    <row r="769" spans="2:3" ht="15">
      <c r="B769" s="32"/>
      <c r="C769" s="35"/>
    </row>
    <row r="770" spans="2:3" ht="15">
      <c r="B770" s="32"/>
      <c r="C770" s="35"/>
    </row>
    <row r="771" spans="2:3" ht="15">
      <c r="B771" s="32"/>
      <c r="C771" s="35"/>
    </row>
    <row r="772" spans="2:3" ht="15">
      <c r="B772" s="32"/>
      <c r="C772" s="35"/>
    </row>
    <row r="773" spans="2:3" ht="15">
      <c r="B773" s="32"/>
      <c r="C773" s="35"/>
    </row>
    <row r="774" spans="2:3" ht="15">
      <c r="B774" s="32"/>
      <c r="C774" s="35"/>
    </row>
    <row r="775" spans="2:3" ht="15">
      <c r="B775" s="32"/>
      <c r="C775" s="35"/>
    </row>
    <row r="776" spans="2:3" ht="15">
      <c r="B776" s="32"/>
      <c r="C776" s="35"/>
    </row>
    <row r="777" spans="2:3" ht="15">
      <c r="B777" s="32"/>
      <c r="C777" s="35"/>
    </row>
    <row r="778" spans="2:3" ht="15">
      <c r="B778" s="32"/>
      <c r="C778" s="35"/>
    </row>
    <row r="779" spans="2:3" ht="15">
      <c r="B779" s="32"/>
      <c r="C779" s="35"/>
    </row>
    <row r="780" spans="2:3" ht="15">
      <c r="B780" s="32"/>
      <c r="C780" s="35"/>
    </row>
    <row r="781" spans="2:3" ht="15">
      <c r="B781" s="32"/>
      <c r="C781" s="35"/>
    </row>
    <row r="782" spans="2:3" ht="15">
      <c r="B782" s="32"/>
      <c r="C782" s="35"/>
    </row>
    <row r="783" spans="2:3" ht="15">
      <c r="B783" s="32"/>
      <c r="C783" s="35"/>
    </row>
    <row r="784" spans="2:3" ht="15">
      <c r="B784" s="32"/>
      <c r="C784" s="35"/>
    </row>
    <row r="785" spans="2:3" ht="15">
      <c r="B785" s="32"/>
      <c r="C785" s="35"/>
    </row>
    <row r="786" spans="2:3" ht="15">
      <c r="B786" s="32"/>
      <c r="C786" s="35"/>
    </row>
    <row r="787" spans="2:3" ht="15">
      <c r="B787" s="32"/>
      <c r="C787" s="35"/>
    </row>
    <row r="788" spans="2:3" ht="15">
      <c r="B788" s="32"/>
      <c r="C788" s="35"/>
    </row>
    <row r="789" spans="2:3" ht="15">
      <c r="B789" s="32"/>
      <c r="C789" s="35"/>
    </row>
    <row r="790" spans="2:3" ht="15">
      <c r="B790" s="32"/>
      <c r="C790" s="35"/>
    </row>
    <row r="791" spans="2:3" ht="15">
      <c r="B791" s="32"/>
      <c r="C791" s="35"/>
    </row>
    <row r="792" spans="2:3" ht="15">
      <c r="B792" s="32"/>
      <c r="C792" s="35"/>
    </row>
    <row r="793" spans="2:3" ht="15">
      <c r="B793" s="32"/>
      <c r="C793" s="35"/>
    </row>
    <row r="794" spans="2:3" ht="15">
      <c r="B794" s="32"/>
      <c r="C794" s="35"/>
    </row>
    <row r="795" spans="2:3" ht="15">
      <c r="B795" s="32"/>
      <c r="C795" s="35"/>
    </row>
    <row r="796" spans="2:3" ht="15">
      <c r="B796" s="32"/>
      <c r="C796" s="35"/>
    </row>
    <row r="797" spans="2:3" ht="15">
      <c r="B797" s="32"/>
      <c r="C797" s="35"/>
    </row>
    <row r="798" spans="2:3" ht="15">
      <c r="B798" s="32"/>
      <c r="C798" s="35"/>
    </row>
    <row r="799" spans="2:3" ht="15">
      <c r="B799" s="32"/>
      <c r="C799" s="35"/>
    </row>
    <row r="800" spans="2:3" ht="15">
      <c r="B800" s="32"/>
      <c r="C800" s="35"/>
    </row>
    <row r="801" spans="2:3" ht="15">
      <c r="B801" s="32"/>
      <c r="C801" s="35"/>
    </row>
    <row r="802" spans="2:3" ht="15">
      <c r="B802" s="32"/>
      <c r="C802" s="35"/>
    </row>
    <row r="803" spans="2:3" ht="15">
      <c r="B803" s="32"/>
      <c r="C803" s="35"/>
    </row>
    <row r="804" spans="2:3" ht="15">
      <c r="B804" s="32"/>
      <c r="C804" s="35"/>
    </row>
    <row r="805" spans="2:3" ht="15">
      <c r="B805" s="32"/>
      <c r="C805" s="35"/>
    </row>
    <row r="806" spans="2:3" ht="15">
      <c r="B806" s="32"/>
      <c r="C806" s="35"/>
    </row>
    <row r="807" spans="2:3" ht="15">
      <c r="B807" s="32"/>
      <c r="C807" s="35"/>
    </row>
    <row r="808" spans="2:3" ht="15">
      <c r="B808" s="32"/>
      <c r="C808" s="35"/>
    </row>
    <row r="809" spans="2:3" ht="15">
      <c r="B809" s="32"/>
      <c r="C809" s="35"/>
    </row>
    <row r="810" spans="2:3" ht="15">
      <c r="B810" s="32"/>
      <c r="C810" s="35"/>
    </row>
    <row r="811" spans="2:3" ht="15">
      <c r="B811" s="32"/>
      <c r="C811" s="35"/>
    </row>
    <row r="812" spans="2:3" ht="15">
      <c r="B812" s="32"/>
      <c r="C812" s="35"/>
    </row>
    <row r="813" spans="2:3" ht="15">
      <c r="B813" s="32"/>
      <c r="C813" s="35"/>
    </row>
    <row r="814" spans="2:3" ht="15">
      <c r="B814" s="32"/>
      <c r="C814" s="35"/>
    </row>
    <row r="815" spans="2:3" ht="15">
      <c r="B815" s="32"/>
      <c r="C815" s="35"/>
    </row>
    <row r="816" spans="2:3" ht="15">
      <c r="B816" s="32"/>
      <c r="C816" s="35"/>
    </row>
    <row r="817" spans="2:3" ht="15">
      <c r="B817" s="32"/>
      <c r="C817" s="35"/>
    </row>
    <row r="818" spans="2:3" ht="15">
      <c r="B818" s="32"/>
      <c r="C818" s="35"/>
    </row>
    <row r="819" spans="2:3" ht="15">
      <c r="B819" s="32"/>
      <c r="C819" s="35"/>
    </row>
    <row r="820" spans="2:3" ht="15">
      <c r="B820" s="32"/>
      <c r="C820" s="35"/>
    </row>
    <row r="821" spans="2:3" ht="15">
      <c r="B821" s="32"/>
      <c r="C821" s="35"/>
    </row>
    <row r="822" spans="2:3" ht="15">
      <c r="B822" s="32"/>
      <c r="C822" s="35"/>
    </row>
    <row r="823" spans="2:3" ht="15">
      <c r="B823" s="32"/>
      <c r="C823" s="35"/>
    </row>
    <row r="824" spans="2:3" ht="15">
      <c r="B824" s="32"/>
      <c r="C824" s="35"/>
    </row>
    <row r="825" spans="2:3" ht="15">
      <c r="B825" s="32"/>
      <c r="C825" s="35"/>
    </row>
    <row r="826" spans="2:3" ht="15">
      <c r="B826" s="32"/>
      <c r="C826" s="35"/>
    </row>
    <row r="827" spans="2:3" ht="15">
      <c r="B827" s="32"/>
      <c r="C827" s="35"/>
    </row>
    <row r="828" spans="2:3" ht="15">
      <c r="B828" s="32"/>
      <c r="C828" s="35"/>
    </row>
    <row r="829" spans="2:3" ht="15">
      <c r="B829" s="32"/>
      <c r="C829" s="35"/>
    </row>
    <row r="830" spans="2:3" ht="15">
      <c r="B830" s="32"/>
      <c r="C830" s="35"/>
    </row>
    <row r="831" spans="2:3" ht="15">
      <c r="B831" s="32"/>
      <c r="C831" s="35"/>
    </row>
    <row r="832" spans="2:3" ht="15">
      <c r="B832" s="32"/>
      <c r="C832" s="35"/>
    </row>
    <row r="833" spans="2:3" ht="15">
      <c r="B833" s="32"/>
      <c r="C833" s="35"/>
    </row>
    <row r="834" spans="2:3" ht="15">
      <c r="B834" s="32"/>
      <c r="C834" s="35"/>
    </row>
    <row r="835" spans="2:3" ht="15">
      <c r="B835" s="32"/>
      <c r="C835" s="35"/>
    </row>
    <row r="836" spans="2:3" ht="15">
      <c r="B836" s="32"/>
      <c r="C836" s="35"/>
    </row>
    <row r="837" spans="2:3" ht="15">
      <c r="B837" s="32"/>
      <c r="C837" s="35"/>
    </row>
    <row r="838" spans="2:3" ht="15">
      <c r="B838" s="32"/>
      <c r="C838" s="35"/>
    </row>
    <row r="839" spans="2:3" ht="15">
      <c r="B839" s="32"/>
      <c r="C839" s="35"/>
    </row>
    <row r="840" spans="2:3" ht="15">
      <c r="B840" s="32"/>
      <c r="C840" s="35"/>
    </row>
    <row r="841" spans="2:3" ht="15">
      <c r="B841" s="32"/>
      <c r="C841" s="35"/>
    </row>
    <row r="842" spans="2:3" ht="15">
      <c r="B842" s="32"/>
      <c r="C842" s="35"/>
    </row>
    <row r="843" spans="2:3" ht="15">
      <c r="B843" s="32"/>
      <c r="C843" s="35"/>
    </row>
    <row r="844" spans="2:3" ht="15">
      <c r="B844" s="32"/>
      <c r="C844" s="35"/>
    </row>
    <row r="845" spans="2:3" ht="15">
      <c r="B845" s="32"/>
      <c r="C845" s="35"/>
    </row>
    <row r="846" spans="2:3" ht="15">
      <c r="B846" s="32"/>
      <c r="C846" s="35"/>
    </row>
    <row r="847" spans="2:3" ht="15">
      <c r="B847" s="32"/>
      <c r="C847" s="35"/>
    </row>
    <row r="848" spans="2:3" ht="15">
      <c r="B848" s="32"/>
      <c r="C848" s="35"/>
    </row>
    <row r="849" spans="2:3" ht="15">
      <c r="B849" s="32"/>
      <c r="C849" s="35"/>
    </row>
    <row r="850" spans="2:3" ht="15">
      <c r="B850" s="32"/>
      <c r="C850" s="35"/>
    </row>
    <row r="851" spans="2:3" ht="15">
      <c r="B851" s="32"/>
      <c r="C851" s="35"/>
    </row>
    <row r="852" spans="2:3" ht="15">
      <c r="B852" s="32"/>
      <c r="C852" s="35"/>
    </row>
    <row r="853" spans="2:3" ht="15">
      <c r="B853" s="32"/>
      <c r="C853" s="35"/>
    </row>
    <row r="854" spans="2:3" ht="15">
      <c r="B854" s="32"/>
      <c r="C854" s="35"/>
    </row>
    <row r="855" spans="2:3" ht="15">
      <c r="B855" s="32"/>
      <c r="C855" s="35"/>
    </row>
    <row r="856" spans="2:3" ht="15">
      <c r="B856" s="32"/>
      <c r="C856" s="35"/>
    </row>
    <row r="857" spans="2:3" ht="15">
      <c r="B857" s="32"/>
      <c r="C857" s="35"/>
    </row>
    <row r="858" spans="2:3" ht="15">
      <c r="B858" s="32"/>
      <c r="C858" s="35"/>
    </row>
    <row r="859" spans="2:3" ht="15">
      <c r="B859" s="32"/>
      <c r="C859" s="35"/>
    </row>
    <row r="860" spans="2:3" ht="15">
      <c r="B860" s="32"/>
      <c r="C860" s="35"/>
    </row>
    <row r="861" spans="2:3" ht="15">
      <c r="B861" s="32"/>
      <c r="C861" s="35"/>
    </row>
    <row r="862" spans="2:3" ht="15">
      <c r="B862" s="32"/>
      <c r="C862" s="35"/>
    </row>
    <row r="863" spans="2:3" ht="15">
      <c r="B863" s="32"/>
      <c r="C863" s="35"/>
    </row>
    <row r="864" spans="2:3" ht="15">
      <c r="B864" s="32"/>
      <c r="C864" s="35"/>
    </row>
    <row r="865" spans="2:3" ht="15">
      <c r="B865" s="32"/>
      <c r="C865" s="35"/>
    </row>
    <row r="866" spans="2:3" ht="15">
      <c r="B866" s="32"/>
      <c r="C866" s="35"/>
    </row>
    <row r="867" spans="2:3" ht="15">
      <c r="B867" s="32"/>
      <c r="C867" s="35"/>
    </row>
    <row r="868" spans="2:3" ht="15">
      <c r="B868" s="32"/>
      <c r="C868" s="35"/>
    </row>
    <row r="869" spans="2:3" ht="15">
      <c r="B869" s="32"/>
      <c r="C869" s="35"/>
    </row>
    <row r="870" spans="2:3" ht="15">
      <c r="B870" s="32"/>
      <c r="C870" s="35"/>
    </row>
    <row r="871" spans="2:3" ht="15">
      <c r="B871" s="32"/>
      <c r="C871" s="35"/>
    </row>
    <row r="872" spans="2:3" ht="15">
      <c r="B872" s="32"/>
      <c r="C872" s="35"/>
    </row>
    <row r="873" spans="2:3" ht="15">
      <c r="B873" s="32"/>
      <c r="C873" s="35"/>
    </row>
    <row r="874" spans="2:3" ht="15">
      <c r="B874" s="32"/>
      <c r="C874" s="35"/>
    </row>
    <row r="875" spans="2:3" ht="15">
      <c r="B875" s="32"/>
      <c r="C875" s="35"/>
    </row>
    <row r="876" spans="2:3" ht="15">
      <c r="B876" s="32"/>
      <c r="C876" s="35"/>
    </row>
    <row r="877" spans="2:3" ht="15">
      <c r="B877" s="32"/>
      <c r="C877" s="35"/>
    </row>
    <row r="878" spans="2:3" ht="15">
      <c r="B878" s="32"/>
      <c r="C878" s="35"/>
    </row>
    <row r="879" spans="2:3" ht="15">
      <c r="B879" s="32"/>
      <c r="C879" s="35"/>
    </row>
    <row r="880" spans="2:3" ht="15">
      <c r="B880" s="32"/>
      <c r="C880" s="35"/>
    </row>
    <row r="881" spans="2:3" ht="15">
      <c r="B881" s="32"/>
      <c r="C881" s="35"/>
    </row>
    <row r="882" spans="2:3" ht="15">
      <c r="B882" s="32"/>
      <c r="C882" s="35"/>
    </row>
    <row r="883" spans="2:3" ht="15">
      <c r="B883" s="32"/>
      <c r="C883" s="35"/>
    </row>
    <row r="884" spans="2:3" ht="15">
      <c r="B884" s="32"/>
      <c r="C884" s="35"/>
    </row>
    <row r="885" spans="2:3" ht="15">
      <c r="B885" s="32"/>
      <c r="C885" s="35"/>
    </row>
    <row r="886" spans="2:3" ht="15">
      <c r="B886" s="32"/>
      <c r="C886" s="35"/>
    </row>
    <row r="887" spans="2:3" ht="15">
      <c r="B887" s="32"/>
      <c r="C887" s="35"/>
    </row>
    <row r="888" spans="2:3" ht="15">
      <c r="B888" s="32"/>
      <c r="C888" s="35"/>
    </row>
    <row r="889" spans="2:3" ht="15">
      <c r="B889" s="32"/>
      <c r="C889" s="35"/>
    </row>
    <row r="890" spans="2:3" ht="15">
      <c r="B890" s="32"/>
      <c r="C890" s="35"/>
    </row>
    <row r="891" spans="2:3" ht="15">
      <c r="B891" s="32"/>
      <c r="C891" s="35"/>
    </row>
    <row r="892" spans="2:3" ht="15">
      <c r="B892" s="32"/>
      <c r="C892" s="35"/>
    </row>
    <row r="893" spans="2:3" ht="15">
      <c r="B893" s="32"/>
      <c r="C893" s="35"/>
    </row>
    <row r="894" spans="2:3" ht="15">
      <c r="B894" s="32"/>
      <c r="C894" s="35"/>
    </row>
    <row r="895" spans="2:3" ht="15">
      <c r="B895" s="32"/>
      <c r="C895" s="35"/>
    </row>
    <row r="896" spans="2:3" ht="15">
      <c r="B896" s="32"/>
      <c r="C896" s="35"/>
    </row>
    <row r="897" spans="2:3" ht="15">
      <c r="B897" s="32"/>
      <c r="C897" s="35"/>
    </row>
    <row r="898" spans="2:3" ht="15">
      <c r="B898" s="32"/>
      <c r="C898" s="35"/>
    </row>
    <row r="899" spans="2:3" ht="15">
      <c r="B899" s="32"/>
      <c r="C899" s="35"/>
    </row>
    <row r="900" spans="2:3" ht="15">
      <c r="B900" s="32"/>
      <c r="C900" s="35"/>
    </row>
    <row r="901" spans="2:3" ht="15">
      <c r="B901" s="32"/>
      <c r="C901" s="35"/>
    </row>
    <row r="902" spans="2:3" ht="15">
      <c r="B902" s="32"/>
      <c r="C902" s="35"/>
    </row>
    <row r="903" spans="2:3" ht="15">
      <c r="B903" s="32"/>
      <c r="C903" s="35"/>
    </row>
    <row r="904" spans="2:3" ht="15">
      <c r="B904" s="32"/>
      <c r="C904" s="35"/>
    </row>
    <row r="905" spans="2:3" ht="15">
      <c r="B905" s="32"/>
      <c r="C905" s="35"/>
    </row>
    <row r="906" spans="2:3" ht="15">
      <c r="B906" s="32"/>
      <c r="C906" s="35"/>
    </row>
    <row r="907" spans="2:3" ht="15">
      <c r="B907" s="32"/>
      <c r="C907" s="35"/>
    </row>
    <row r="908" spans="2:3" ht="15">
      <c r="B908" s="32"/>
      <c r="C908" s="35"/>
    </row>
    <row r="909" spans="2:3" ht="15">
      <c r="B909" s="32"/>
      <c r="C909" s="35"/>
    </row>
    <row r="910" spans="2:3" ht="15">
      <c r="B910" s="32"/>
      <c r="C910" s="35"/>
    </row>
    <row r="911" spans="2:3" ht="15">
      <c r="B911" s="32"/>
      <c r="C911" s="35"/>
    </row>
    <row r="912" spans="2:3" ht="15">
      <c r="B912" s="32"/>
      <c r="C912" s="35"/>
    </row>
    <row r="913" spans="2:3" ht="15">
      <c r="B913" s="32"/>
      <c r="C913" s="35"/>
    </row>
    <row r="914" spans="2:3" ht="15">
      <c r="B914" s="32"/>
      <c r="C914" s="35"/>
    </row>
    <row r="915" spans="2:3" ht="15">
      <c r="B915" s="32"/>
      <c r="C915" s="35"/>
    </row>
    <row r="916" spans="2:3" ht="15">
      <c r="B916" s="32"/>
      <c r="C916" s="35"/>
    </row>
    <row r="917" spans="2:3" ht="15">
      <c r="B917" s="32"/>
      <c r="C917" s="35"/>
    </row>
    <row r="918" spans="2:3" ht="15">
      <c r="B918" s="32"/>
      <c r="C918" s="35"/>
    </row>
    <row r="919" spans="2:3" ht="15">
      <c r="B919" s="32"/>
      <c r="C919" s="35"/>
    </row>
    <row r="920" spans="2:3" ht="15">
      <c r="B920" s="32"/>
      <c r="C920" s="35"/>
    </row>
    <row r="921" spans="2:3" ht="15">
      <c r="B921" s="32"/>
      <c r="C921" s="35"/>
    </row>
    <row r="922" spans="2:3" ht="15">
      <c r="B922" s="32"/>
      <c r="C922" s="35"/>
    </row>
    <row r="923" spans="2:3" ht="15">
      <c r="B923" s="32"/>
      <c r="C923" s="35"/>
    </row>
    <row r="924" spans="2:3" ht="15">
      <c r="B924" s="32"/>
      <c r="C924" s="35"/>
    </row>
    <row r="925" spans="2:3" ht="15">
      <c r="B925" s="32"/>
      <c r="C925" s="35"/>
    </row>
    <row r="926" spans="2:3" ht="15">
      <c r="B926" s="32"/>
      <c r="C926" s="35"/>
    </row>
    <row r="927" spans="2:3" ht="15">
      <c r="B927" s="32"/>
      <c r="C927" s="35"/>
    </row>
    <row r="928" spans="2:3" ht="15">
      <c r="B928" s="32"/>
      <c r="C928" s="35"/>
    </row>
    <row r="929" spans="2:3" ht="15">
      <c r="B929" s="32"/>
      <c r="C929" s="35"/>
    </row>
    <row r="930" spans="2:3" ht="15">
      <c r="B930" s="32"/>
      <c r="C930" s="35"/>
    </row>
    <row r="931" spans="2:3" ht="15">
      <c r="B931" s="32"/>
      <c r="C931" s="35"/>
    </row>
    <row r="932" spans="2:3" ht="15">
      <c r="B932" s="32"/>
      <c r="C932" s="35"/>
    </row>
    <row r="933" spans="2:3" ht="15">
      <c r="B933" s="32"/>
      <c r="C933" s="35"/>
    </row>
    <row r="934" spans="2:3" ht="15">
      <c r="B934" s="32"/>
      <c r="C934" s="35"/>
    </row>
    <row r="935" spans="2:3" ht="15">
      <c r="B935" s="32"/>
      <c r="C935" s="35"/>
    </row>
    <row r="936" spans="2:3" ht="15">
      <c r="B936" s="32"/>
      <c r="C936" s="35"/>
    </row>
    <row r="937" spans="2:3" ht="15">
      <c r="B937" s="32"/>
      <c r="C937" s="35"/>
    </row>
    <row r="938" spans="2:3" ht="15">
      <c r="B938" s="32"/>
      <c r="C938" s="35"/>
    </row>
    <row r="939" spans="2:3" ht="15">
      <c r="B939" s="32"/>
      <c r="C939" s="35"/>
    </row>
    <row r="940" spans="2:3" ht="15">
      <c r="B940" s="32"/>
      <c r="C940" s="35"/>
    </row>
    <row r="941" spans="2:3" ht="15">
      <c r="B941" s="32"/>
      <c r="C941" s="35"/>
    </row>
    <row r="942" spans="2:3" ht="15">
      <c r="B942" s="32"/>
      <c r="C942" s="35"/>
    </row>
    <row r="943" spans="2:3" ht="15">
      <c r="B943" s="32"/>
      <c r="C943" s="35"/>
    </row>
    <row r="944" spans="2:3" ht="15">
      <c r="B944" s="32"/>
      <c r="C944" s="35"/>
    </row>
    <row r="945" spans="2:3" ht="15">
      <c r="B945" s="32"/>
      <c r="C945" s="35"/>
    </row>
    <row r="946" spans="2:3" ht="15">
      <c r="B946" s="32"/>
      <c r="C946" s="35"/>
    </row>
    <row r="947" spans="2:3" ht="15">
      <c r="B947" s="32"/>
      <c r="C947" s="35"/>
    </row>
    <row r="948" spans="2:3" ht="15">
      <c r="B948" s="32"/>
      <c r="C948" s="35"/>
    </row>
    <row r="949" spans="2:3" ht="15">
      <c r="B949" s="32"/>
      <c r="C949" s="35"/>
    </row>
    <row r="950" spans="2:3" ht="15">
      <c r="B950" s="32"/>
      <c r="C950" s="35"/>
    </row>
    <row r="951" spans="2:3" ht="15">
      <c r="B951" s="32"/>
      <c r="C951" s="35"/>
    </row>
    <row r="952" spans="2:3" ht="15">
      <c r="B952" s="32"/>
      <c r="C952" s="35"/>
    </row>
    <row r="953" spans="2:3" ht="15">
      <c r="B953" s="32"/>
      <c r="C953" s="35"/>
    </row>
    <row r="954" spans="2:3" ht="15">
      <c r="B954" s="32"/>
      <c r="C954" s="35"/>
    </row>
    <row r="955" spans="2:3" ht="15">
      <c r="B955" s="32"/>
      <c r="C955" s="35"/>
    </row>
    <row r="956" spans="2:3" ht="15">
      <c r="B956" s="32"/>
      <c r="C956" s="35"/>
    </row>
    <row r="957" spans="2:3" ht="15">
      <c r="B957" s="32"/>
      <c r="C957" s="35"/>
    </row>
    <row r="958" spans="2:3" ht="15">
      <c r="B958" s="32"/>
      <c r="C958" s="35"/>
    </row>
    <row r="959" spans="2:3" ht="15">
      <c r="B959" s="32"/>
      <c r="C959" s="35"/>
    </row>
    <row r="960" spans="2:3" ht="15">
      <c r="B960" s="32"/>
      <c r="C960" s="35"/>
    </row>
    <row r="961" spans="2:3" ht="15">
      <c r="B961" s="32"/>
      <c r="C961" s="35"/>
    </row>
    <row r="962" spans="2:3" ht="15">
      <c r="B962" s="32"/>
      <c r="C962" s="35"/>
    </row>
    <row r="963" spans="2:3" ht="15">
      <c r="B963" s="32"/>
      <c r="C963" s="35"/>
    </row>
    <row r="964" spans="2:3" ht="15">
      <c r="B964" s="32"/>
      <c r="C964" s="35"/>
    </row>
    <row r="965" spans="2:3" ht="15">
      <c r="B965" s="32"/>
      <c r="C965" s="35"/>
    </row>
    <row r="966" spans="2:3" ht="15">
      <c r="B966" s="32"/>
      <c r="C966" s="35"/>
    </row>
    <row r="967" spans="2:3" ht="15">
      <c r="B967" s="32"/>
      <c r="C967" s="35"/>
    </row>
    <row r="968" spans="2:3" ht="15">
      <c r="B968" s="32"/>
      <c r="C968" s="35"/>
    </row>
    <row r="969" spans="2:3" ht="15">
      <c r="B969" s="32"/>
      <c r="C969" s="35"/>
    </row>
    <row r="970" spans="2:3" ht="15">
      <c r="B970" s="32"/>
      <c r="C970" s="35"/>
    </row>
    <row r="971" spans="2:3" ht="15">
      <c r="B971" s="32"/>
      <c r="C971" s="35"/>
    </row>
    <row r="972" spans="2:3" ht="15">
      <c r="B972" s="32"/>
      <c r="C972" s="35"/>
    </row>
    <row r="973" spans="2:3" ht="15">
      <c r="B973" s="32"/>
      <c r="C973" s="35"/>
    </row>
    <row r="974" spans="2:3" ht="15">
      <c r="B974" s="32"/>
      <c r="C974" s="35"/>
    </row>
    <row r="975" spans="2:3" ht="15">
      <c r="B975" s="32"/>
      <c r="C975" s="35"/>
    </row>
    <row r="976" spans="2:3" ht="15">
      <c r="B976" s="32"/>
      <c r="C976" s="35"/>
    </row>
    <row r="977" spans="2:3" ht="15">
      <c r="B977" s="32"/>
      <c r="C977" s="35"/>
    </row>
    <row r="978" spans="2:3" ht="15">
      <c r="B978" s="32"/>
      <c r="C978" s="35"/>
    </row>
    <row r="979" spans="2:3" ht="15">
      <c r="B979" s="32"/>
      <c r="C979" s="35"/>
    </row>
    <row r="980" spans="2:3" ht="15">
      <c r="B980" s="32"/>
      <c r="C980" s="35"/>
    </row>
    <row r="981" spans="2:3" ht="15">
      <c r="B981" s="32"/>
      <c r="C981" s="35"/>
    </row>
    <row r="982" spans="2:3" ht="15">
      <c r="B982" s="32"/>
      <c r="C982" s="35"/>
    </row>
    <row r="983" spans="2:3" ht="15">
      <c r="B983" s="32"/>
      <c r="C983" s="35"/>
    </row>
    <row r="984" spans="2:3" ht="15">
      <c r="B984" s="32"/>
      <c r="C984" s="35"/>
    </row>
    <row r="985" spans="2:3" ht="15">
      <c r="B985" s="32"/>
      <c r="C985" s="35"/>
    </row>
    <row r="986" spans="2:3" ht="15">
      <c r="B986" s="32"/>
      <c r="C986" s="35"/>
    </row>
    <row r="987" spans="2:3" ht="15">
      <c r="B987" s="32"/>
      <c r="C987" s="35"/>
    </row>
    <row r="988" spans="2:3" ht="15">
      <c r="B988" s="32"/>
      <c r="C988" s="35"/>
    </row>
    <row r="989" spans="2:3" ht="15">
      <c r="B989" s="32"/>
      <c r="C989" s="35"/>
    </row>
    <row r="990" spans="2:3" ht="15">
      <c r="B990" s="32"/>
      <c r="C990" s="35"/>
    </row>
    <row r="991" spans="2:3" ht="15">
      <c r="B991" s="32"/>
      <c r="C991" s="35"/>
    </row>
    <row r="992" spans="2:3" ht="15">
      <c r="B992" s="32"/>
      <c r="C992" s="35"/>
    </row>
    <row r="993" spans="2:3" ht="15">
      <c r="B993" s="32"/>
      <c r="C993" s="35"/>
    </row>
    <row r="994" spans="2:3" ht="15">
      <c r="B994" s="32"/>
      <c r="C994" s="35"/>
    </row>
    <row r="995" spans="2:3" ht="15">
      <c r="B995" s="32"/>
      <c r="C995" s="35"/>
    </row>
    <row r="996" spans="2:3" ht="15">
      <c r="B996" s="32"/>
      <c r="C996" s="35"/>
    </row>
    <row r="997" spans="2:3" ht="15">
      <c r="B997" s="32"/>
      <c r="C997" s="35"/>
    </row>
    <row r="998" spans="2:3" ht="15">
      <c r="B998" s="32"/>
      <c r="C998" s="35"/>
    </row>
    <row r="999" spans="2:3" ht="15">
      <c r="B999" s="32"/>
      <c r="C999" s="35"/>
    </row>
    <row r="1000" spans="2:3" ht="15">
      <c r="B1000" s="32"/>
      <c r="C1000" s="35"/>
    </row>
    <row r="1001" spans="2:3" ht="15">
      <c r="B1001" s="32"/>
      <c r="C1001" s="35"/>
    </row>
    <row r="1002" spans="2:3" ht="15">
      <c r="B1002" s="32"/>
      <c r="C1002" s="35"/>
    </row>
    <row r="1003" spans="2:3" ht="15">
      <c r="B1003" s="32"/>
      <c r="C1003" s="35"/>
    </row>
    <row r="1004" spans="2:3" ht="15">
      <c r="B1004" s="32"/>
      <c r="C1004" s="35"/>
    </row>
    <row r="1005" spans="2:3" ht="15">
      <c r="B1005" s="32"/>
      <c r="C1005" s="35"/>
    </row>
    <row r="1006" spans="2:3" ht="15">
      <c r="B1006" s="32"/>
      <c r="C1006" s="35"/>
    </row>
    <row r="1007" spans="2:3" ht="15">
      <c r="B1007" s="32"/>
      <c r="C1007" s="35"/>
    </row>
    <row r="1008" spans="2:3" ht="15">
      <c r="B1008" s="32"/>
      <c r="C1008" s="35"/>
    </row>
    <row r="1009" spans="2:3" ht="15">
      <c r="B1009" s="32"/>
      <c r="C1009" s="35"/>
    </row>
    <row r="1010" spans="2:3" ht="15">
      <c r="B1010" s="32"/>
      <c r="C1010" s="35"/>
    </row>
    <row r="1011" spans="2:3" ht="15">
      <c r="B1011" s="32"/>
      <c r="C1011" s="35"/>
    </row>
    <row r="1012" spans="2:3" ht="15">
      <c r="B1012" s="32"/>
      <c r="C1012" s="35"/>
    </row>
    <row r="1013" spans="2:3" ht="15">
      <c r="B1013" s="32"/>
      <c r="C1013" s="35"/>
    </row>
    <row r="1014" spans="2:3" ht="15">
      <c r="B1014" s="32"/>
      <c r="C1014" s="35"/>
    </row>
    <row r="1015" spans="2:3" ht="15">
      <c r="B1015" s="32"/>
      <c r="C1015" s="35"/>
    </row>
    <row r="1016" spans="2:3" ht="15">
      <c r="B1016" s="32"/>
      <c r="C1016" s="35"/>
    </row>
    <row r="1017" spans="2:3" ht="15">
      <c r="B1017" s="32"/>
      <c r="C1017" s="35"/>
    </row>
    <row r="1018" spans="2:3" ht="15">
      <c r="B1018" s="32"/>
      <c r="C1018" s="35"/>
    </row>
    <row r="1019" spans="2:3" ht="15">
      <c r="B1019" s="32"/>
      <c r="C1019" s="35"/>
    </row>
    <row r="1020" spans="2:3" ht="15">
      <c r="B1020" s="32"/>
      <c r="C1020" s="35"/>
    </row>
    <row r="1021" spans="2:3" ht="15">
      <c r="B1021" s="32"/>
      <c r="C1021" s="35"/>
    </row>
    <row r="1022" spans="2:3" ht="15">
      <c r="B1022" s="32"/>
      <c r="C1022" s="35"/>
    </row>
    <row r="1023" spans="2:3" ht="15">
      <c r="B1023" s="32"/>
      <c r="C1023" s="35"/>
    </row>
    <row r="1024" spans="2:3" ht="15">
      <c r="B1024" s="32"/>
      <c r="C1024" s="35"/>
    </row>
    <row r="1025" spans="2:3" ht="15">
      <c r="B1025" s="32"/>
      <c r="C1025" s="35"/>
    </row>
    <row r="1026" spans="2:3" ht="15">
      <c r="B1026" s="32"/>
      <c r="C1026" s="35"/>
    </row>
    <row r="1027" spans="2:3" ht="15">
      <c r="B1027" s="32"/>
      <c r="C1027" s="35"/>
    </row>
    <row r="1028" spans="2:3" ht="15">
      <c r="B1028" s="32"/>
      <c r="C1028" s="35"/>
    </row>
    <row r="1029" spans="2:3" ht="15">
      <c r="B1029" s="32"/>
      <c r="C1029" s="35"/>
    </row>
    <row r="1030" spans="2:3" ht="15">
      <c r="B1030" s="32"/>
      <c r="C1030" s="35"/>
    </row>
    <row r="1031" spans="2:3" ht="15">
      <c r="B1031" s="32"/>
      <c r="C1031" s="35"/>
    </row>
    <row r="1032" spans="2:3" ht="15">
      <c r="B1032" s="32"/>
      <c r="C1032" s="35"/>
    </row>
    <row r="1033" spans="2:3" ht="15">
      <c r="B1033" s="32"/>
      <c r="C1033" s="35"/>
    </row>
    <row r="1034" spans="2:3" ht="15">
      <c r="B1034" s="32"/>
      <c r="C1034" s="35"/>
    </row>
    <row r="1035" spans="2:3" ht="15">
      <c r="B1035" s="32"/>
      <c r="C1035" s="35"/>
    </row>
    <row r="1036" spans="2:3" ht="15">
      <c r="B1036" s="32"/>
      <c r="C1036" s="35"/>
    </row>
    <row r="1037" spans="2:3" ht="15">
      <c r="B1037" s="32"/>
      <c r="C1037" s="35"/>
    </row>
    <row r="1038" spans="2:3" ht="15">
      <c r="B1038" s="32"/>
      <c r="C1038" s="35"/>
    </row>
    <row r="1039" spans="2:3" ht="15">
      <c r="B1039" s="32"/>
      <c r="C1039" s="35"/>
    </row>
    <row r="1040" spans="2:3" ht="15">
      <c r="B1040" s="32"/>
      <c r="C1040" s="35"/>
    </row>
    <row r="1041" spans="2:3" ht="15">
      <c r="B1041" s="32"/>
      <c r="C1041" s="35"/>
    </row>
    <row r="1042" spans="2:3" ht="15">
      <c r="B1042" s="32"/>
      <c r="C1042" s="35"/>
    </row>
    <row r="1043" spans="2:3" ht="15">
      <c r="B1043" s="32"/>
      <c r="C1043" s="35"/>
    </row>
    <row r="1044" spans="2:3" ht="15">
      <c r="B1044" s="32"/>
      <c r="C1044" s="35"/>
    </row>
    <row r="1045" spans="2:3" ht="15">
      <c r="B1045" s="32"/>
      <c r="C1045" s="35"/>
    </row>
    <row r="1046" spans="2:3" ht="15">
      <c r="B1046" s="32"/>
      <c r="C1046" s="35"/>
    </row>
    <row r="1047" spans="2:3" ht="15">
      <c r="B1047" s="32"/>
      <c r="C1047" s="35"/>
    </row>
    <row r="1048" spans="2:3" ht="15">
      <c r="B1048" s="32"/>
      <c r="C1048" s="35"/>
    </row>
    <row r="1049" spans="2:3" ht="15">
      <c r="B1049" s="32"/>
      <c r="C1049" s="35"/>
    </row>
    <row r="1050" spans="2:3" ht="15">
      <c r="B1050" s="32"/>
      <c r="C1050" s="35"/>
    </row>
    <row r="1051" spans="2:3" ht="15">
      <c r="B1051" s="32"/>
      <c r="C1051" s="35"/>
    </row>
    <row r="1052" spans="2:3" ht="15">
      <c r="B1052" s="32"/>
      <c r="C1052" s="35"/>
    </row>
    <row r="1053" spans="2:3" ht="15">
      <c r="B1053" s="32"/>
      <c r="C1053" s="35"/>
    </row>
    <row r="1054" spans="2:3" ht="15">
      <c r="B1054" s="32"/>
      <c r="C1054" s="35"/>
    </row>
    <row r="1055" spans="2:3" ht="15">
      <c r="B1055" s="32"/>
      <c r="C1055" s="35"/>
    </row>
    <row r="1056" spans="2:3" ht="15">
      <c r="B1056" s="32"/>
      <c r="C1056" s="35"/>
    </row>
    <row r="1057" spans="2:3" ht="15">
      <c r="B1057" s="32"/>
      <c r="C1057" s="35"/>
    </row>
    <row r="1058" spans="2:3" ht="15">
      <c r="B1058" s="32"/>
      <c r="C1058" s="35"/>
    </row>
    <row r="1059" spans="2:3" ht="15">
      <c r="B1059" s="32"/>
      <c r="C1059" s="35"/>
    </row>
    <row r="1060" spans="2:3" ht="15">
      <c r="B1060" s="32"/>
      <c r="C1060" s="35"/>
    </row>
    <row r="1061" spans="2:3" ht="15">
      <c r="B1061" s="32"/>
      <c r="C1061" s="35"/>
    </row>
    <row r="1062" spans="2:3" ht="15">
      <c r="B1062" s="32"/>
      <c r="C1062" s="35"/>
    </row>
    <row r="1063" spans="2:3" ht="15">
      <c r="B1063" s="32"/>
      <c r="C1063" s="35"/>
    </row>
    <row r="1064" spans="2:3" ht="15">
      <c r="B1064" s="32"/>
      <c r="C1064" s="35"/>
    </row>
    <row r="1065" spans="2:3" ht="15">
      <c r="B1065" s="32"/>
      <c r="C1065" s="35"/>
    </row>
    <row r="1066" spans="2:3" ht="15">
      <c r="B1066" s="32"/>
      <c r="C1066" s="35"/>
    </row>
    <row r="1067" spans="2:3" ht="15">
      <c r="B1067" s="32"/>
      <c r="C1067" s="35"/>
    </row>
    <row r="1068" spans="2:3" ht="15">
      <c r="B1068" s="32"/>
      <c r="C1068" s="35"/>
    </row>
    <row r="1069" spans="2:3" ht="15">
      <c r="B1069" s="32"/>
      <c r="C1069" s="35"/>
    </row>
    <row r="1070" spans="2:3" ht="15">
      <c r="B1070" s="32"/>
      <c r="C1070" s="35"/>
    </row>
    <row r="1071" spans="2:3" ht="15">
      <c r="B1071" s="32"/>
      <c r="C1071" s="35"/>
    </row>
    <row r="1072" spans="2:3" ht="15">
      <c r="B1072" s="32"/>
      <c r="C1072" s="35"/>
    </row>
    <row r="1073" spans="2:3" ht="15">
      <c r="B1073" s="32"/>
      <c r="C1073" s="35"/>
    </row>
    <row r="1074" spans="2:3" ht="15">
      <c r="B1074" s="32"/>
      <c r="C1074" s="35"/>
    </row>
    <row r="1075" spans="2:3" ht="15">
      <c r="B1075" s="32"/>
      <c r="C1075" s="35"/>
    </row>
    <row r="1076" spans="2:3" ht="15">
      <c r="B1076" s="32"/>
      <c r="C1076" s="35"/>
    </row>
    <row r="1077" spans="2:3" ht="15">
      <c r="B1077" s="32"/>
      <c r="C1077" s="35"/>
    </row>
    <row r="1078" spans="2:3" ht="15">
      <c r="B1078" s="32"/>
      <c r="C1078" s="35"/>
    </row>
    <row r="1079" spans="2:3" ht="15">
      <c r="B1079" s="32"/>
      <c r="C1079" s="35"/>
    </row>
    <row r="1080" spans="2:3" ht="15">
      <c r="B1080" s="32"/>
      <c r="C1080" s="35"/>
    </row>
    <row r="1081" spans="2:3" ht="15">
      <c r="B1081" s="32"/>
      <c r="C1081" s="35"/>
    </row>
    <row r="1082" spans="2:3" ht="15">
      <c r="B1082" s="32"/>
      <c r="C1082" s="35"/>
    </row>
    <row r="1083" spans="2:3" ht="15">
      <c r="B1083" s="32"/>
      <c r="C1083" s="35"/>
    </row>
    <row r="1084" spans="2:3" ht="15">
      <c r="B1084" s="32"/>
      <c r="C1084" s="35"/>
    </row>
    <row r="1085" spans="2:3" ht="15">
      <c r="B1085" s="32"/>
      <c r="C1085" s="35"/>
    </row>
    <row r="1086" spans="2:3" ht="15">
      <c r="B1086" s="32"/>
      <c r="C1086" s="35"/>
    </row>
    <row r="1087" spans="2:3" ht="15">
      <c r="B1087" s="32"/>
      <c r="C1087" s="35"/>
    </row>
    <row r="1088" spans="2:3" ht="15">
      <c r="B1088" s="32"/>
      <c r="C1088" s="35"/>
    </row>
    <row r="1089" spans="2:3" ht="15">
      <c r="B1089" s="32"/>
      <c r="C1089" s="35"/>
    </row>
    <row r="1090" spans="2:3" ht="15">
      <c r="B1090" s="32"/>
      <c r="C1090" s="35"/>
    </row>
    <row r="1091" spans="2:3" ht="15">
      <c r="B1091" s="32"/>
      <c r="C1091" s="35"/>
    </row>
    <row r="1092" spans="2:3" ht="15">
      <c r="B1092" s="32"/>
      <c r="C1092" s="35"/>
    </row>
    <row r="1093" spans="2:3" ht="15">
      <c r="B1093" s="32"/>
      <c r="C1093" s="35"/>
    </row>
    <row r="1094" spans="2:3" ht="15">
      <c r="B1094" s="32"/>
      <c r="C1094" s="35"/>
    </row>
    <row r="1095" spans="2:3" ht="15">
      <c r="B1095" s="32"/>
      <c r="C1095" s="35"/>
    </row>
    <row r="1096" spans="2:3" ht="15">
      <c r="B1096" s="32"/>
      <c r="C1096" s="35"/>
    </row>
    <row r="1097" spans="2:3" ht="15">
      <c r="B1097" s="32"/>
      <c r="C1097" s="35"/>
    </row>
    <row r="1098" spans="2:3" ht="15">
      <c r="B1098" s="32"/>
      <c r="C1098" s="35"/>
    </row>
    <row r="1099" spans="2:3" ht="15">
      <c r="B1099" s="32"/>
      <c r="C1099" s="35"/>
    </row>
    <row r="1100" spans="2:3" ht="15">
      <c r="B1100" s="32"/>
      <c r="C1100" s="35"/>
    </row>
    <row r="1101" spans="2:3" ht="15">
      <c r="B1101" s="32"/>
      <c r="C1101" s="35"/>
    </row>
    <row r="1102" spans="2:3" ht="15">
      <c r="B1102" s="32"/>
      <c r="C1102" s="35"/>
    </row>
    <row r="1103" spans="2:3" ht="15">
      <c r="B1103" s="32"/>
      <c r="C1103" s="35"/>
    </row>
    <row r="1104" spans="2:3" ht="15">
      <c r="B1104" s="32"/>
      <c r="C1104" s="35"/>
    </row>
    <row r="1105" spans="2:3" ht="15">
      <c r="B1105" s="32"/>
      <c r="C1105" s="35"/>
    </row>
    <row r="1106" spans="2:3" ht="15">
      <c r="B1106" s="32"/>
      <c r="C1106" s="35"/>
    </row>
    <row r="1107" spans="2:3" ht="15">
      <c r="B1107" s="32"/>
      <c r="C1107" s="35"/>
    </row>
    <row r="1108" spans="2:3" ht="15">
      <c r="B1108" s="32"/>
      <c r="C1108" s="35"/>
    </row>
    <row r="1109" spans="2:3" ht="15">
      <c r="B1109" s="32"/>
      <c r="C1109" s="35"/>
    </row>
    <row r="1110" spans="2:3" ht="15">
      <c r="B1110" s="32"/>
      <c r="C1110" s="35"/>
    </row>
    <row r="1111" spans="2:3" ht="15">
      <c r="B1111" s="32"/>
      <c r="C1111" s="35"/>
    </row>
    <row r="1112" spans="2:3" ht="15">
      <c r="B1112" s="32"/>
      <c r="C1112" s="35"/>
    </row>
    <row r="1113" spans="2:3" ht="15">
      <c r="B1113" s="32"/>
      <c r="C1113" s="35"/>
    </row>
    <row r="1114" spans="2:3" ht="15">
      <c r="B1114" s="32"/>
      <c r="C1114" s="35"/>
    </row>
    <row r="1115" spans="2:3" ht="15">
      <c r="B1115" s="32"/>
      <c r="C1115" s="35"/>
    </row>
    <row r="1116" spans="2:3" ht="15">
      <c r="B1116" s="32"/>
      <c r="C1116" s="35"/>
    </row>
    <row r="1117" spans="2:3" ht="15">
      <c r="B1117" s="32"/>
      <c r="C1117" s="35"/>
    </row>
    <row r="1118" spans="2:3" ht="15">
      <c r="B1118" s="32"/>
      <c r="C1118" s="35"/>
    </row>
    <row r="1119" spans="2:3" ht="15">
      <c r="B1119" s="32"/>
      <c r="C1119" s="35"/>
    </row>
    <row r="1120" spans="2:3" ht="15">
      <c r="B1120" s="32"/>
      <c r="C1120" s="35"/>
    </row>
    <row r="1121" spans="2:3" ht="15">
      <c r="B1121" s="32"/>
      <c r="C1121" s="35"/>
    </row>
    <row r="1122" spans="2:3" ht="15">
      <c r="B1122" s="32"/>
      <c r="C1122" s="35"/>
    </row>
    <row r="1123" spans="2:3" ht="15">
      <c r="B1123" s="32"/>
      <c r="C1123" s="35"/>
    </row>
    <row r="1124" spans="2:3" ht="15">
      <c r="B1124" s="32"/>
      <c r="C1124" s="35"/>
    </row>
    <row r="1125" spans="2:3" ht="15">
      <c r="B1125" s="32"/>
      <c r="C1125" s="35"/>
    </row>
    <row r="1126" spans="2:3" ht="15">
      <c r="B1126" s="32"/>
      <c r="C1126" s="35"/>
    </row>
    <row r="1127" spans="2:3" ht="15">
      <c r="B1127" s="32"/>
      <c r="C1127" s="35"/>
    </row>
    <row r="1128" spans="2:3" ht="15">
      <c r="B1128" s="32"/>
      <c r="C1128" s="35"/>
    </row>
    <row r="1129" spans="2:3" ht="15">
      <c r="B1129" s="32"/>
      <c r="C1129" s="35"/>
    </row>
    <row r="1130" spans="2:3" ht="15">
      <c r="B1130" s="32"/>
      <c r="C1130" s="35"/>
    </row>
    <row r="1131" spans="2:3" ht="15">
      <c r="B1131" s="32"/>
      <c r="C1131" s="35"/>
    </row>
    <row r="1132" spans="2:3" ht="15">
      <c r="B1132" s="32"/>
      <c r="C1132" s="35"/>
    </row>
    <row r="1133" spans="2:3" ht="15">
      <c r="B1133" s="32"/>
      <c r="C1133" s="35"/>
    </row>
    <row r="1134" spans="2:3" ht="15">
      <c r="B1134" s="32"/>
      <c r="C1134" s="35"/>
    </row>
    <row r="1135" spans="2:3" ht="15">
      <c r="B1135" s="32"/>
      <c r="C1135" s="35"/>
    </row>
    <row r="1136" spans="2:3" ht="15">
      <c r="B1136" s="32"/>
      <c r="C1136" s="35"/>
    </row>
    <row r="1137" spans="2:3" ht="15">
      <c r="B1137" s="32"/>
      <c r="C1137" s="35"/>
    </row>
    <row r="1138" spans="2:3" ht="15">
      <c r="B1138" s="32"/>
      <c r="C1138" s="35"/>
    </row>
    <row r="1139" spans="2:3" ht="15">
      <c r="B1139" s="32"/>
      <c r="C1139" s="35"/>
    </row>
    <row r="1140" spans="2:3" ht="15">
      <c r="B1140" s="32"/>
      <c r="C1140" s="35"/>
    </row>
    <row r="1141" spans="2:3" ht="15">
      <c r="B1141" s="32"/>
      <c r="C1141" s="35"/>
    </row>
    <row r="1142" spans="2:3" ht="15">
      <c r="B1142" s="32"/>
      <c r="C1142" s="35"/>
    </row>
    <row r="1143" spans="2:3" ht="15">
      <c r="B1143" s="32"/>
      <c r="C1143" s="35"/>
    </row>
    <row r="1144" spans="2:3" ht="15">
      <c r="B1144" s="32"/>
      <c r="C1144" s="35"/>
    </row>
    <row r="1145" spans="2:3" ht="15">
      <c r="B1145" s="32"/>
      <c r="C1145" s="35"/>
    </row>
    <row r="1146" spans="2:3" ht="15">
      <c r="B1146" s="32"/>
      <c r="C1146" s="35"/>
    </row>
    <row r="1147" spans="2:3" ht="15">
      <c r="B1147" s="32"/>
      <c r="C1147" s="35"/>
    </row>
    <row r="1148" spans="2:3" ht="15">
      <c r="B1148" s="32"/>
      <c r="C1148" s="35"/>
    </row>
    <row r="1149" spans="2:3" ht="15">
      <c r="B1149" s="32"/>
      <c r="C1149" s="35"/>
    </row>
    <row r="1150" spans="2:3" ht="15">
      <c r="B1150" s="32"/>
      <c r="C1150" s="35"/>
    </row>
    <row r="1151" spans="2:3" ht="15">
      <c r="B1151" s="32"/>
      <c r="C1151" s="35"/>
    </row>
    <row r="1152" spans="2:3" ht="15">
      <c r="B1152" s="32"/>
      <c r="C1152" s="35"/>
    </row>
    <row r="1153" spans="2:3" ht="15">
      <c r="B1153" s="32"/>
      <c r="C1153" s="35"/>
    </row>
    <row r="1154" spans="2:3" ht="15">
      <c r="B1154" s="32"/>
      <c r="C1154" s="35"/>
    </row>
    <row r="1155" spans="2:3" ht="15">
      <c r="B1155" s="32"/>
      <c r="C1155" s="35"/>
    </row>
    <row r="1156" spans="2:3" ht="15">
      <c r="B1156" s="32"/>
      <c r="C1156" s="35"/>
    </row>
    <row r="1157" spans="2:3" ht="15">
      <c r="B1157" s="32"/>
      <c r="C1157" s="35"/>
    </row>
    <row r="1158" spans="2:3" ht="15">
      <c r="B1158" s="32"/>
      <c r="C1158" s="35"/>
    </row>
    <row r="1159" spans="2:3" ht="15">
      <c r="B1159" s="32"/>
      <c r="C1159" s="35"/>
    </row>
    <row r="1160" spans="2:3" ht="15">
      <c r="B1160" s="32"/>
      <c r="C1160" s="35"/>
    </row>
    <row r="1161" spans="2:3" ht="15">
      <c r="B1161" s="32"/>
      <c r="C1161" s="35"/>
    </row>
    <row r="1162" spans="2:3" ht="15">
      <c r="B1162" s="32"/>
      <c r="C1162" s="35"/>
    </row>
    <row r="1163" spans="2:3" ht="15">
      <c r="B1163" s="32"/>
      <c r="C1163" s="35"/>
    </row>
    <row r="1164" spans="2:3" ht="15">
      <c r="B1164" s="32"/>
      <c r="C1164" s="35"/>
    </row>
    <row r="1165" spans="2:3" ht="15">
      <c r="B1165" s="32"/>
      <c r="C1165" s="35"/>
    </row>
    <row r="1166" spans="2:3" ht="15">
      <c r="B1166" s="32"/>
      <c r="C1166" s="35"/>
    </row>
    <row r="1167" spans="2:3" ht="15">
      <c r="B1167" s="32"/>
      <c r="C1167" s="35"/>
    </row>
    <row r="1168" spans="2:3" ht="15">
      <c r="B1168" s="32"/>
      <c r="C1168" s="35"/>
    </row>
    <row r="1169" spans="2:3" ht="15">
      <c r="B1169" s="32"/>
      <c r="C1169" s="35"/>
    </row>
    <row r="1170" spans="2:3" ht="15">
      <c r="B1170" s="32"/>
      <c r="C1170" s="35"/>
    </row>
    <row r="1171" spans="2:3" ht="15">
      <c r="B1171" s="32"/>
      <c r="C1171" s="35"/>
    </row>
    <row r="1172" spans="2:3" ht="15">
      <c r="B1172" s="32"/>
      <c r="C1172" s="35"/>
    </row>
    <row r="1173" spans="2:3" ht="15">
      <c r="B1173" s="32"/>
      <c r="C1173" s="35"/>
    </row>
    <row r="1174" spans="2:3" ht="15">
      <c r="B1174" s="32"/>
      <c r="C1174" s="35"/>
    </row>
    <row r="1175" spans="2:3" ht="15">
      <c r="B1175" s="32"/>
      <c r="C1175" s="35"/>
    </row>
    <row r="1176" spans="2:3" ht="15">
      <c r="B1176" s="32"/>
      <c r="C1176" s="35"/>
    </row>
    <row r="1177" spans="2:3" ht="15">
      <c r="B1177" s="32"/>
      <c r="C1177" s="35"/>
    </row>
    <row r="1178" spans="2:3" ht="15">
      <c r="B1178" s="32"/>
      <c r="C1178" s="35"/>
    </row>
    <row r="1179" spans="2:3" ht="15">
      <c r="B1179" s="32"/>
      <c r="C1179" s="35"/>
    </row>
    <row r="1180" spans="2:3" ht="15">
      <c r="B1180" s="32"/>
      <c r="C1180" s="35"/>
    </row>
    <row r="1181" spans="2:3" ht="15">
      <c r="B1181" s="32"/>
      <c r="C1181" s="35"/>
    </row>
    <row r="1182" spans="2:3" ht="15">
      <c r="B1182" s="32"/>
      <c r="C1182" s="35"/>
    </row>
    <row r="1183" spans="2:3" ht="15">
      <c r="B1183" s="32"/>
      <c r="C1183" s="35"/>
    </row>
    <row r="1184" spans="2:3" ht="15">
      <c r="B1184" s="32"/>
      <c r="C1184" s="35"/>
    </row>
    <row r="1185" spans="2:3" ht="15">
      <c r="B1185" s="32"/>
      <c r="C1185" s="35"/>
    </row>
    <row r="1186" spans="2:3" ht="15">
      <c r="B1186" s="32"/>
      <c r="C1186" s="35"/>
    </row>
    <row r="1187" spans="2:3" ht="15">
      <c r="B1187" s="32"/>
      <c r="C1187" s="35"/>
    </row>
    <row r="1188" spans="2:3" ht="15">
      <c r="B1188" s="32"/>
      <c r="C1188" s="35"/>
    </row>
    <row r="1189" spans="2:3" ht="15">
      <c r="B1189" s="32"/>
      <c r="C1189" s="35"/>
    </row>
    <row r="1190" spans="2:3" ht="15">
      <c r="B1190" s="32"/>
      <c r="C1190" s="35"/>
    </row>
    <row r="1191" spans="2:3" ht="15">
      <c r="B1191" s="32"/>
      <c r="C1191" s="35"/>
    </row>
    <row r="1192" spans="2:3" ht="15">
      <c r="B1192" s="32"/>
      <c r="C1192" s="35"/>
    </row>
    <row r="1193" spans="2:3" ht="15">
      <c r="B1193" s="32"/>
      <c r="C1193" s="35"/>
    </row>
    <row r="1194" spans="2:3" ht="15">
      <c r="B1194" s="32"/>
      <c r="C1194" s="35"/>
    </row>
    <row r="1195" spans="2:3" ht="15">
      <c r="B1195" s="32"/>
      <c r="C1195" s="35"/>
    </row>
    <row r="1196" spans="2:3" ht="15">
      <c r="B1196" s="32"/>
      <c r="C1196" s="35"/>
    </row>
    <row r="1197" spans="2:3" ht="15">
      <c r="B1197" s="32"/>
      <c r="C1197" s="35"/>
    </row>
    <row r="1198" spans="2:3" ht="15">
      <c r="B1198" s="32"/>
      <c r="C1198" s="35"/>
    </row>
    <row r="1199" spans="2:3" ht="15">
      <c r="B1199" s="32"/>
      <c r="C1199" s="35"/>
    </row>
    <row r="1200" spans="2:3" ht="15">
      <c r="B1200" s="32"/>
      <c r="C1200" s="35"/>
    </row>
    <row r="1201" spans="2:3" ht="15">
      <c r="B1201" s="32"/>
      <c r="C1201" s="35"/>
    </row>
    <row r="1202" spans="2:3" ht="15">
      <c r="B1202" s="32"/>
      <c r="C1202" s="35"/>
    </row>
    <row r="1203" spans="2:3" ht="15">
      <c r="B1203" s="32"/>
      <c r="C1203" s="35"/>
    </row>
    <row r="1204" spans="2:3" ht="15">
      <c r="B1204" s="32"/>
      <c r="C1204" s="35"/>
    </row>
    <row r="1205" spans="2:3" ht="15">
      <c r="B1205" s="32"/>
      <c r="C1205" s="35"/>
    </row>
    <row r="1206" spans="2:3" ht="15">
      <c r="B1206" s="32"/>
      <c r="C1206" s="35"/>
    </row>
    <row r="1207" spans="2:3" ht="15">
      <c r="B1207" s="32"/>
      <c r="C1207" s="35"/>
    </row>
    <row r="1208" spans="2:3" ht="15">
      <c r="B1208" s="32"/>
      <c r="C1208" s="35"/>
    </row>
    <row r="1209" spans="2:3" ht="15">
      <c r="B1209" s="32"/>
      <c r="C1209" s="35"/>
    </row>
    <row r="1210" spans="2:3" ht="15">
      <c r="B1210" s="32"/>
      <c r="C1210" s="35"/>
    </row>
    <row r="1211" spans="2:3" ht="15">
      <c r="B1211" s="32"/>
      <c r="C1211" s="35"/>
    </row>
    <row r="1212" spans="2:3" ht="15">
      <c r="B1212" s="32"/>
      <c r="C1212" s="35"/>
    </row>
    <row r="1213" spans="2:3" ht="15">
      <c r="B1213" s="32"/>
      <c r="C1213" s="35"/>
    </row>
    <row r="1214" spans="2:3" ht="15">
      <c r="B1214" s="32"/>
      <c r="C1214" s="35"/>
    </row>
    <row r="1215" spans="2:3" ht="15">
      <c r="B1215" s="32"/>
      <c r="C1215" s="35"/>
    </row>
    <row r="1216" spans="2:3" ht="15">
      <c r="B1216" s="32"/>
      <c r="C1216" s="35"/>
    </row>
    <row r="1217" spans="2:3" ht="15">
      <c r="B1217" s="32"/>
      <c r="C1217" s="35"/>
    </row>
    <row r="1218" spans="2:3" ht="15">
      <c r="B1218" s="32"/>
      <c r="C1218" s="35"/>
    </row>
    <row r="1219" spans="2:3" ht="15">
      <c r="B1219" s="32"/>
      <c r="C1219" s="35"/>
    </row>
    <row r="1220" spans="2:3" ht="15">
      <c r="B1220" s="32"/>
      <c r="C1220" s="35"/>
    </row>
    <row r="1221" spans="2:3" ht="15">
      <c r="B1221" s="32"/>
      <c r="C1221" s="35"/>
    </row>
    <row r="1222" spans="2:3" ht="15">
      <c r="B1222" s="32"/>
      <c r="C1222" s="35"/>
    </row>
    <row r="1223" spans="2:3" ht="15">
      <c r="B1223" s="32"/>
      <c r="C1223" s="35"/>
    </row>
    <row r="1224" spans="2:3" ht="15">
      <c r="B1224" s="32"/>
      <c r="C1224" s="35"/>
    </row>
    <row r="1225" spans="2:3" ht="15">
      <c r="B1225" s="32"/>
      <c r="C1225" s="35"/>
    </row>
    <row r="1226" spans="2:3" ht="15">
      <c r="B1226" s="32"/>
      <c r="C1226" s="35"/>
    </row>
    <row r="1227" spans="2:3" ht="15">
      <c r="B1227" s="32"/>
      <c r="C1227" s="35"/>
    </row>
    <row r="1228" spans="2:3" ht="15">
      <c r="B1228" s="32"/>
      <c r="C1228" s="35"/>
    </row>
    <row r="1229" spans="2:3" ht="15">
      <c r="B1229" s="32"/>
      <c r="C1229" s="35"/>
    </row>
    <row r="1230" spans="2:3" ht="15">
      <c r="B1230" s="32"/>
      <c r="C1230" s="35"/>
    </row>
    <row r="1231" spans="2:3" ht="15">
      <c r="B1231" s="32"/>
      <c r="C1231" s="35"/>
    </row>
    <row r="1232" spans="2:3" ht="15">
      <c r="B1232" s="32"/>
      <c r="C1232" s="35"/>
    </row>
    <row r="1233" spans="2:3" ht="15">
      <c r="B1233" s="32"/>
      <c r="C1233" s="35"/>
    </row>
    <row r="1234" spans="2:3" ht="15">
      <c r="B1234" s="32"/>
      <c r="C1234" s="35"/>
    </row>
    <row r="1235" spans="2:3" ht="15">
      <c r="B1235" s="32"/>
      <c r="C1235" s="35"/>
    </row>
    <row r="1236" spans="2:3" ht="15">
      <c r="B1236" s="32"/>
      <c r="C1236" s="35"/>
    </row>
    <row r="1237" spans="2:3" ht="15">
      <c r="B1237" s="32"/>
      <c r="C1237" s="35"/>
    </row>
    <row r="1238" spans="2:3" ht="15">
      <c r="B1238" s="32"/>
      <c r="C1238" s="35"/>
    </row>
    <row r="1239" spans="2:3" ht="15">
      <c r="B1239" s="32"/>
      <c r="C1239" s="35"/>
    </row>
    <row r="1240" spans="2:3" ht="15">
      <c r="B1240" s="32"/>
      <c r="C1240" s="35"/>
    </row>
    <row r="1241" spans="2:3" ht="15">
      <c r="B1241" s="32"/>
      <c r="C1241" s="35"/>
    </row>
    <row r="1242" spans="2:3" ht="15">
      <c r="B1242" s="32"/>
      <c r="C1242" s="35"/>
    </row>
    <row r="1243" spans="2:3" ht="15">
      <c r="B1243" s="32"/>
      <c r="C1243" s="35"/>
    </row>
    <row r="1244" spans="2:3" ht="15">
      <c r="B1244" s="32"/>
      <c r="C1244" s="35"/>
    </row>
    <row r="1245" spans="2:3" ht="15">
      <c r="B1245" s="32"/>
      <c r="C1245" s="35"/>
    </row>
    <row r="1246" spans="2:3" ht="15">
      <c r="B1246" s="32"/>
      <c r="C1246" s="35"/>
    </row>
    <row r="1247" spans="2:3" ht="15">
      <c r="B1247" s="32"/>
      <c r="C1247" s="35"/>
    </row>
    <row r="1248" spans="2:3" ht="15">
      <c r="B1248" s="32"/>
      <c r="C1248" s="35"/>
    </row>
    <row r="1249" spans="2:3" ht="15">
      <c r="B1249" s="32"/>
      <c r="C1249" s="35"/>
    </row>
    <row r="1250" spans="2:3" ht="15">
      <c r="B1250" s="32"/>
      <c r="C1250" s="35"/>
    </row>
    <row r="1251" spans="2:3" ht="15">
      <c r="B1251" s="32"/>
      <c r="C1251" s="35"/>
    </row>
    <row r="1252" spans="2:3" ht="15">
      <c r="B1252" s="32"/>
      <c r="C1252" s="35"/>
    </row>
    <row r="1253" spans="2:3" ht="15">
      <c r="B1253" s="32"/>
      <c r="C1253" s="35"/>
    </row>
    <row r="1254" spans="2:3" ht="15">
      <c r="B1254" s="32"/>
      <c r="C1254" s="35"/>
    </row>
    <row r="1255" spans="2:3" ht="15">
      <c r="B1255" s="32"/>
      <c r="C1255" s="35"/>
    </row>
    <row r="1256" spans="2:3" ht="15">
      <c r="B1256" s="32"/>
      <c r="C1256" s="35"/>
    </row>
    <row r="1257" spans="2:3" ht="15">
      <c r="B1257" s="32"/>
      <c r="C1257" s="35"/>
    </row>
    <row r="1258" spans="2:3" ht="15">
      <c r="B1258" s="32"/>
      <c r="C1258" s="35"/>
    </row>
    <row r="1259" spans="2:3" ht="15">
      <c r="B1259" s="32"/>
      <c r="C1259" s="35"/>
    </row>
    <row r="1260" spans="2:3" ht="15">
      <c r="B1260" s="32"/>
      <c r="C1260" s="35"/>
    </row>
    <row r="1261" spans="2:3" ht="15">
      <c r="B1261" s="32"/>
      <c r="C1261" s="35"/>
    </row>
    <row r="1262" spans="2:3" ht="15">
      <c r="B1262" s="32"/>
      <c r="C1262" s="35"/>
    </row>
    <row r="1263" spans="2:3" ht="15">
      <c r="B1263" s="32"/>
      <c r="C1263" s="35"/>
    </row>
    <row r="1264" spans="2:3" ht="15">
      <c r="B1264" s="32"/>
      <c r="C1264" s="35"/>
    </row>
    <row r="1265" spans="2:3" ht="15">
      <c r="B1265" s="32"/>
      <c r="C1265" s="35"/>
    </row>
    <row r="1266" spans="2:3" ht="15">
      <c r="B1266" s="32"/>
      <c r="C1266" s="35"/>
    </row>
    <row r="1267" spans="2:3" ht="15">
      <c r="B1267" s="32"/>
      <c r="C1267" s="35"/>
    </row>
    <row r="1268" spans="2:3" ht="15">
      <c r="B1268" s="32"/>
      <c r="C1268" s="35"/>
    </row>
    <row r="1269" spans="2:3" ht="15">
      <c r="B1269" s="32"/>
      <c r="C1269" s="35"/>
    </row>
    <row r="1270" spans="2:3" ht="15">
      <c r="B1270" s="32"/>
      <c r="C1270" s="35"/>
    </row>
    <row r="1271" spans="2:3" ht="15">
      <c r="B1271" s="32"/>
      <c r="C1271" s="35"/>
    </row>
    <row r="1272" spans="2:3" ht="15">
      <c r="B1272" s="32"/>
      <c r="C1272" s="35"/>
    </row>
    <row r="1273" spans="2:3" ht="15">
      <c r="B1273" s="32"/>
      <c r="C1273" s="35"/>
    </row>
    <row r="1274" spans="2:3" ht="15">
      <c r="B1274" s="32"/>
      <c r="C1274" s="35"/>
    </row>
    <row r="1275" spans="2:3" ht="15">
      <c r="B1275" s="32"/>
      <c r="C1275" s="35"/>
    </row>
    <row r="1276" spans="2:3" ht="15">
      <c r="B1276" s="32"/>
      <c r="C1276" s="35"/>
    </row>
    <row r="1277" spans="2:3" ht="15">
      <c r="B1277" s="32"/>
      <c r="C1277" s="35"/>
    </row>
    <row r="1278" spans="2:3" ht="15">
      <c r="B1278" s="32"/>
      <c r="C1278" s="35"/>
    </row>
    <row r="1279" spans="2:3" ht="15">
      <c r="B1279" s="32"/>
      <c r="C1279" s="35"/>
    </row>
    <row r="1280" spans="2:3" ht="15">
      <c r="B1280" s="32"/>
      <c r="C1280" s="35"/>
    </row>
    <row r="1281" spans="2:3" ht="15">
      <c r="B1281" s="32"/>
      <c r="C1281" s="35"/>
    </row>
    <row r="1282" spans="2:3" ht="15">
      <c r="B1282" s="32"/>
      <c r="C1282" s="35"/>
    </row>
    <row r="1283" spans="2:3" ht="15">
      <c r="B1283" s="32"/>
      <c r="C1283" s="35"/>
    </row>
    <row r="1284" spans="2:3" ht="15">
      <c r="B1284" s="32"/>
      <c r="C1284" s="35"/>
    </row>
    <row r="1285" spans="2:3" ht="15">
      <c r="B1285" s="32"/>
      <c r="C1285" s="35"/>
    </row>
    <row r="1286" spans="2:3" ht="15">
      <c r="B1286" s="32"/>
      <c r="C1286" s="35"/>
    </row>
    <row r="1287" spans="2:3" ht="15">
      <c r="B1287" s="32"/>
      <c r="C1287" s="35"/>
    </row>
    <row r="1288" spans="2:3" ht="15">
      <c r="B1288" s="32"/>
      <c r="C1288" s="35"/>
    </row>
    <row r="1289" spans="2:3" ht="15">
      <c r="B1289" s="32"/>
      <c r="C1289" s="35"/>
    </row>
    <row r="1290" spans="2:3" ht="15">
      <c r="B1290" s="32"/>
      <c r="C1290" s="35"/>
    </row>
    <row r="1291" spans="2:3" ht="15">
      <c r="B1291" s="32"/>
      <c r="C1291" s="35"/>
    </row>
    <row r="1292" spans="2:3" ht="15">
      <c r="B1292" s="32"/>
      <c r="C1292" s="35"/>
    </row>
    <row r="1293" spans="2:3" ht="15">
      <c r="B1293" s="32"/>
      <c r="C1293" s="35"/>
    </row>
    <row r="1294" spans="2:3" ht="15">
      <c r="B1294" s="32"/>
      <c r="C1294" s="35"/>
    </row>
    <row r="1295" spans="2:3" ht="15">
      <c r="B1295" s="32"/>
      <c r="C1295" s="35"/>
    </row>
    <row r="1296" spans="2:3" ht="15">
      <c r="B1296" s="32"/>
      <c r="C1296" s="35"/>
    </row>
    <row r="1297" spans="2:3" ht="15">
      <c r="B1297" s="32"/>
      <c r="C1297" s="35"/>
    </row>
    <row r="1298" spans="2:3" ht="15">
      <c r="B1298" s="32"/>
      <c r="C1298" s="35"/>
    </row>
    <row r="1299" spans="2:3" ht="15">
      <c r="B1299" s="32"/>
      <c r="C1299" s="35"/>
    </row>
    <row r="1300" spans="2:3" ht="15">
      <c r="B1300" s="32"/>
      <c r="C1300" s="35"/>
    </row>
    <row r="1301" spans="2:3" ht="15">
      <c r="B1301" s="32"/>
      <c r="C1301" s="35"/>
    </row>
    <row r="1302" spans="2:3" ht="15">
      <c r="B1302" s="32"/>
      <c r="C1302" s="35"/>
    </row>
    <row r="1303" spans="2:3" ht="15">
      <c r="B1303" s="32"/>
      <c r="C1303" s="35"/>
    </row>
    <row r="1304" spans="2:3" ht="15">
      <c r="B1304" s="32"/>
      <c r="C1304" s="35"/>
    </row>
    <row r="1305" spans="2:3" ht="15">
      <c r="B1305" s="32"/>
      <c r="C1305" s="35"/>
    </row>
    <row r="1306" spans="2:3" ht="15">
      <c r="B1306" s="32"/>
      <c r="C1306" s="35"/>
    </row>
    <row r="1307" spans="2:3" ht="15">
      <c r="B1307" s="32"/>
      <c r="C1307" s="35"/>
    </row>
    <row r="1308" spans="2:3" ht="15">
      <c r="B1308" s="32"/>
      <c r="C1308" s="35"/>
    </row>
    <row r="1309" spans="2:3" ht="15">
      <c r="B1309" s="32"/>
      <c r="C1309" s="35"/>
    </row>
    <row r="1310" spans="2:3" ht="15">
      <c r="B1310" s="32"/>
      <c r="C1310" s="35"/>
    </row>
    <row r="1311" spans="2:3" ht="15">
      <c r="B1311" s="32"/>
      <c r="C1311" s="35"/>
    </row>
    <row r="1312" spans="2:3" ht="15">
      <c r="B1312" s="32"/>
      <c r="C1312" s="35"/>
    </row>
    <row r="1313" spans="2:3" ht="15">
      <c r="B1313" s="32"/>
      <c r="C1313" s="35"/>
    </row>
    <row r="1314" spans="2:3" ht="15">
      <c r="B1314" s="32"/>
      <c r="C1314" s="35"/>
    </row>
    <row r="1315" spans="2:3" ht="15">
      <c r="B1315" s="32"/>
      <c r="C1315" s="35"/>
    </row>
    <row r="1316" spans="2:3" ht="15">
      <c r="B1316" s="32"/>
      <c r="C1316" s="35"/>
    </row>
    <row r="1317" spans="2:3" ht="15">
      <c r="B1317" s="32"/>
      <c r="C1317" s="35"/>
    </row>
    <row r="1318" spans="2:3" ht="15">
      <c r="B1318" s="32"/>
      <c r="C1318" s="35"/>
    </row>
    <row r="1319" spans="2:3" ht="15">
      <c r="B1319" s="32"/>
      <c r="C1319" s="35"/>
    </row>
    <row r="1320" spans="2:3" ht="15">
      <c r="B1320" s="32"/>
      <c r="C1320" s="35"/>
    </row>
    <row r="1321" spans="2:3" ht="15">
      <c r="B1321" s="32"/>
      <c r="C1321" s="35"/>
    </row>
    <row r="1322" spans="2:3" ht="15">
      <c r="B1322" s="32"/>
      <c r="C1322" s="35"/>
    </row>
    <row r="1323" spans="2:3" ht="15">
      <c r="B1323" s="32"/>
      <c r="C1323" s="35"/>
    </row>
    <row r="1324" spans="2:3" ht="15">
      <c r="B1324" s="32"/>
      <c r="C1324" s="35"/>
    </row>
    <row r="1325" spans="2:3" ht="15">
      <c r="B1325" s="32"/>
      <c r="C1325" s="35"/>
    </row>
    <row r="1326" spans="2:3" ht="15">
      <c r="B1326" s="32"/>
      <c r="C1326" s="35"/>
    </row>
    <row r="1327" spans="2:3" ht="15">
      <c r="B1327" s="32"/>
      <c r="C1327" s="35"/>
    </row>
    <row r="1328" spans="2:3" ht="15">
      <c r="B1328" s="32"/>
      <c r="C1328" s="35"/>
    </row>
    <row r="1329" spans="2:3" ht="15">
      <c r="B1329" s="32"/>
      <c r="C1329" s="35"/>
    </row>
    <row r="1330" spans="2:3" ht="15">
      <c r="B1330" s="32"/>
      <c r="C1330" s="35"/>
    </row>
    <row r="1331" spans="2:3" ht="15">
      <c r="B1331" s="32"/>
      <c r="C1331" s="35"/>
    </row>
    <row r="1332" spans="2:3" ht="15">
      <c r="B1332" s="32"/>
      <c r="C1332" s="35"/>
    </row>
    <row r="1333" spans="2:3" ht="15">
      <c r="B1333" s="32"/>
      <c r="C1333" s="35"/>
    </row>
    <row r="1334" spans="2:3" ht="15">
      <c r="B1334" s="32"/>
      <c r="C1334" s="35"/>
    </row>
    <row r="1335" spans="2:3" ht="15">
      <c r="B1335" s="32"/>
      <c r="C1335" s="35"/>
    </row>
    <row r="1336" spans="2:3" ht="15">
      <c r="B1336" s="32"/>
      <c r="C1336" s="35"/>
    </row>
    <row r="1337" spans="2:3" ht="15">
      <c r="B1337" s="32"/>
      <c r="C1337" s="35"/>
    </row>
    <row r="1338" spans="2:3" ht="15">
      <c r="B1338" s="32"/>
      <c r="C1338" s="35"/>
    </row>
    <row r="1339" spans="2:3" ht="15">
      <c r="B1339" s="32"/>
      <c r="C1339" s="35"/>
    </row>
    <row r="1340" spans="2:3" ht="15">
      <c r="B1340" s="32"/>
      <c r="C1340" s="35"/>
    </row>
    <row r="1341" spans="2:3" ht="15">
      <c r="B1341" s="32"/>
      <c r="C1341" s="35"/>
    </row>
    <row r="1342" spans="2:3" ht="15">
      <c r="B1342" s="32"/>
      <c r="C1342" s="35"/>
    </row>
    <row r="1343" spans="2:3" ht="15">
      <c r="B1343" s="32"/>
      <c r="C1343" s="35"/>
    </row>
    <row r="1344" spans="2:3" ht="15">
      <c r="B1344" s="32"/>
      <c r="C1344" s="35"/>
    </row>
    <row r="1345" spans="2:3" ht="15">
      <c r="B1345" s="32"/>
      <c r="C1345" s="35"/>
    </row>
    <row r="1346" spans="2:3" ht="15">
      <c r="B1346" s="32"/>
      <c r="C1346" s="35"/>
    </row>
    <row r="1347" spans="2:3" ht="15">
      <c r="B1347" s="32"/>
      <c r="C1347" s="35"/>
    </row>
    <row r="1348" spans="2:3" ht="15">
      <c r="B1348" s="32"/>
      <c r="C1348" s="35"/>
    </row>
    <row r="1349" spans="2:3" ht="15">
      <c r="B1349" s="32"/>
      <c r="C1349" s="35"/>
    </row>
    <row r="1350" spans="2:3" ht="15">
      <c r="B1350" s="32"/>
      <c r="C1350" s="35"/>
    </row>
    <row r="1351" spans="2:3" ht="15">
      <c r="B1351" s="32"/>
      <c r="C1351" s="35"/>
    </row>
    <row r="1352" spans="2:3" ht="15">
      <c r="B1352" s="32"/>
      <c r="C1352" s="35"/>
    </row>
    <row r="1353" spans="2:3" ht="15">
      <c r="B1353" s="32"/>
      <c r="C1353" s="35"/>
    </row>
    <row r="1354" spans="2:3" ht="15">
      <c r="B1354" s="32"/>
      <c r="C1354" s="35"/>
    </row>
    <row r="1355" spans="2:3" ht="15">
      <c r="B1355" s="32"/>
      <c r="C1355" s="35"/>
    </row>
    <row r="1356" spans="2:3" ht="15">
      <c r="B1356" s="32"/>
      <c r="C1356" s="35"/>
    </row>
    <row r="1357" spans="2:3" ht="15">
      <c r="B1357" s="32"/>
      <c r="C1357" s="35"/>
    </row>
    <row r="1358" spans="2:3" ht="15">
      <c r="B1358" s="32"/>
      <c r="C1358" s="35"/>
    </row>
    <row r="1359" spans="2:3" ht="15">
      <c r="B1359" s="32"/>
      <c r="C1359" s="35"/>
    </row>
    <row r="1360" spans="2:3" ht="15">
      <c r="B1360" s="32"/>
      <c r="C1360" s="35"/>
    </row>
    <row r="1361" spans="2:3" ht="15">
      <c r="B1361" s="32"/>
      <c r="C1361" s="35"/>
    </row>
    <row r="1362" spans="2:3" ht="15">
      <c r="B1362" s="32"/>
      <c r="C1362" s="35"/>
    </row>
    <row r="1363" spans="2:3" ht="15">
      <c r="B1363" s="32"/>
      <c r="C1363" s="35"/>
    </row>
    <row r="1364" spans="2:3" ht="15">
      <c r="B1364" s="32"/>
      <c r="C1364" s="35"/>
    </row>
    <row r="1365" spans="2:3" ht="15">
      <c r="B1365" s="32"/>
      <c r="C1365" s="35"/>
    </row>
    <row r="1366" spans="2:3" ht="15">
      <c r="B1366" s="32"/>
      <c r="C1366" s="35"/>
    </row>
    <row r="1367" spans="2:3" ht="15">
      <c r="B1367" s="32"/>
      <c r="C1367" s="35"/>
    </row>
    <row r="1368" spans="2:3" ht="15">
      <c r="B1368" s="32"/>
      <c r="C1368" s="35"/>
    </row>
    <row r="1369" spans="2:3" ht="15">
      <c r="B1369" s="32"/>
      <c r="C1369" s="35"/>
    </row>
    <row r="1370" spans="2:3" ht="15">
      <c r="B1370" s="32"/>
      <c r="C1370" s="35"/>
    </row>
    <row r="1371" spans="2:3" ht="15">
      <c r="B1371" s="32"/>
      <c r="C1371" s="35"/>
    </row>
    <row r="1372" spans="2:3" ht="15">
      <c r="B1372" s="32"/>
      <c r="C1372" s="35"/>
    </row>
    <row r="1373" spans="2:3" ht="15">
      <c r="B1373" s="32"/>
      <c r="C1373" s="35"/>
    </row>
    <row r="1374" spans="2:3" ht="15">
      <c r="B1374" s="32"/>
      <c r="C1374" s="35"/>
    </row>
    <row r="1375" spans="2:3" ht="15">
      <c r="B1375" s="32"/>
      <c r="C1375" s="35"/>
    </row>
    <row r="1376" spans="2:3" ht="15">
      <c r="B1376" s="32"/>
      <c r="C1376" s="35"/>
    </row>
    <row r="1377" spans="2:3" ht="15">
      <c r="B1377" s="32"/>
      <c r="C1377" s="35"/>
    </row>
    <row r="1378" spans="2:3" ht="15">
      <c r="B1378" s="32"/>
      <c r="C1378" s="35"/>
    </row>
    <row r="1379" spans="2:3" ht="15">
      <c r="B1379" s="32"/>
      <c r="C1379" s="35"/>
    </row>
    <row r="1380" spans="2:3" ht="15">
      <c r="B1380" s="32"/>
      <c r="C1380" s="35"/>
    </row>
    <row r="1381" spans="2:3" ht="15">
      <c r="B1381" s="32"/>
      <c r="C1381" s="35"/>
    </row>
    <row r="1382" spans="2:3" ht="15">
      <c r="B1382" s="32"/>
      <c r="C1382" s="35"/>
    </row>
    <row r="1383" spans="2:3" ht="15">
      <c r="B1383" s="32"/>
      <c r="C1383" s="35"/>
    </row>
    <row r="1384" spans="2:3" ht="15">
      <c r="B1384" s="32"/>
      <c r="C1384" s="35"/>
    </row>
    <row r="1385" spans="2:3" ht="15">
      <c r="B1385" s="32"/>
      <c r="C1385" s="35"/>
    </row>
    <row r="1386" spans="2:3" ht="15">
      <c r="B1386" s="32"/>
      <c r="C1386" s="35"/>
    </row>
    <row r="1387" spans="2:3" ht="15">
      <c r="B1387" s="32"/>
      <c r="C1387" s="35"/>
    </row>
    <row r="1388" spans="2:3" ht="15">
      <c r="B1388" s="32"/>
      <c r="C1388" s="35"/>
    </row>
    <row r="1389" spans="2:3" ht="15">
      <c r="B1389" s="32"/>
      <c r="C1389" s="35"/>
    </row>
    <row r="1390" spans="2:3" ht="15">
      <c r="B1390" s="32"/>
      <c r="C1390" s="35"/>
    </row>
    <row r="1391" spans="2:3" ht="15">
      <c r="B1391" s="32"/>
      <c r="C1391" s="35"/>
    </row>
    <row r="1392" spans="2:3" ht="15">
      <c r="B1392" s="32"/>
      <c r="C1392" s="35"/>
    </row>
    <row r="1393" spans="2:3" ht="15">
      <c r="B1393" s="32"/>
      <c r="C1393" s="35"/>
    </row>
    <row r="1394" spans="2:3" ht="15">
      <c r="B1394" s="32"/>
      <c r="C1394" s="35"/>
    </row>
    <row r="1395" spans="2:3" ht="15">
      <c r="B1395" s="32"/>
      <c r="C1395" s="35"/>
    </row>
    <row r="1396" spans="2:3" ht="15">
      <c r="B1396" s="32"/>
      <c r="C1396" s="35"/>
    </row>
    <row r="1397" spans="2:3" ht="15">
      <c r="B1397" s="32"/>
      <c r="C1397" s="35"/>
    </row>
    <row r="1398" spans="2:3" ht="15">
      <c r="B1398" s="32"/>
      <c r="C1398" s="35"/>
    </row>
    <row r="1399" spans="2:3" ht="15">
      <c r="B1399" s="32"/>
      <c r="C1399" s="35"/>
    </row>
    <row r="1400" spans="2:3" ht="15">
      <c r="B1400" s="32"/>
      <c r="C1400" s="35"/>
    </row>
    <row r="1401" spans="2:3" ht="15">
      <c r="B1401" s="32"/>
      <c r="C1401" s="35"/>
    </row>
    <row r="1402" spans="2:3" ht="15">
      <c r="B1402" s="32"/>
      <c r="C1402" s="35"/>
    </row>
    <row r="1403" spans="2:3" ht="15">
      <c r="B1403" s="32"/>
      <c r="C1403" s="35"/>
    </row>
    <row r="1404" spans="2:3" ht="15">
      <c r="B1404" s="32"/>
      <c r="C1404" s="35"/>
    </row>
    <row r="1405" spans="2:3" ht="15">
      <c r="B1405" s="32"/>
      <c r="C1405" s="35"/>
    </row>
    <row r="1406" spans="2:3" ht="15">
      <c r="B1406" s="32"/>
      <c r="C1406" s="35"/>
    </row>
    <row r="1407" spans="2:3" ht="15">
      <c r="B1407" s="32"/>
      <c r="C1407" s="35"/>
    </row>
    <row r="1408" spans="2:3" ht="15">
      <c r="B1408" s="32"/>
      <c r="C1408" s="35"/>
    </row>
    <row r="1409" spans="2:3" ht="15">
      <c r="B1409" s="32"/>
      <c r="C1409" s="35"/>
    </row>
    <row r="1410" spans="2:3" ht="15">
      <c r="B1410" s="32"/>
      <c r="C1410" s="35"/>
    </row>
    <row r="1411" spans="2:3" ht="15">
      <c r="B1411" s="32"/>
      <c r="C1411" s="35"/>
    </row>
    <row r="1412" spans="2:3" ht="15">
      <c r="B1412" s="32"/>
      <c r="C1412" s="35"/>
    </row>
    <row r="1413" spans="2:3" ht="15">
      <c r="B1413" s="32"/>
      <c r="C1413" s="35"/>
    </row>
    <row r="1414" spans="2:3" ht="15">
      <c r="B1414" s="32"/>
      <c r="C1414" s="35"/>
    </row>
    <row r="1415" spans="2:3" ht="15">
      <c r="B1415" s="32"/>
      <c r="C1415" s="35"/>
    </row>
    <row r="1416" spans="2:3" ht="15">
      <c r="B1416" s="32"/>
      <c r="C1416" s="35"/>
    </row>
    <row r="1417" spans="2:3" ht="15">
      <c r="B1417" s="32"/>
      <c r="C1417" s="35"/>
    </row>
    <row r="1418" spans="2:3" ht="15">
      <c r="B1418" s="32"/>
      <c r="C1418" s="35"/>
    </row>
    <row r="1419" spans="2:3" ht="15">
      <c r="B1419" s="32"/>
      <c r="C1419" s="35"/>
    </row>
    <row r="1420" spans="2:3" ht="15">
      <c r="B1420" s="32"/>
      <c r="C1420" s="35"/>
    </row>
    <row r="1421" spans="2:3" ht="15">
      <c r="B1421" s="32"/>
      <c r="C1421" s="35"/>
    </row>
    <row r="1422" spans="2:3" ht="15">
      <c r="B1422" s="32"/>
      <c r="C1422" s="35"/>
    </row>
    <row r="1423" spans="2:3" ht="15">
      <c r="B1423" s="32"/>
      <c r="C1423" s="35"/>
    </row>
    <row r="1424" spans="2:3" ht="15">
      <c r="B1424" s="32"/>
      <c r="C1424" s="35"/>
    </row>
    <row r="1425" spans="2:3" ht="15">
      <c r="B1425" s="32"/>
      <c r="C1425" s="35"/>
    </row>
    <row r="1426" spans="2:3" ht="15">
      <c r="B1426" s="32"/>
      <c r="C1426" s="35"/>
    </row>
    <row r="1427" spans="2:3" ht="15">
      <c r="B1427" s="32"/>
      <c r="C1427" s="35"/>
    </row>
    <row r="1428" spans="2:3" ht="15">
      <c r="B1428" s="32"/>
      <c r="C1428" s="35"/>
    </row>
    <row r="1429" spans="2:3" ht="15">
      <c r="B1429" s="32"/>
      <c r="C1429" s="35"/>
    </row>
    <row r="1430" spans="2:3" ht="15">
      <c r="B1430" s="32"/>
      <c r="C1430" s="35"/>
    </row>
    <row r="1431" spans="2:3" ht="15">
      <c r="B1431" s="32"/>
      <c r="C1431" s="35"/>
    </row>
    <row r="1432" spans="2:3" ht="15">
      <c r="B1432" s="32"/>
      <c r="C1432" s="35"/>
    </row>
    <row r="1433" spans="2:3" ht="15">
      <c r="B1433" s="32"/>
      <c r="C1433" s="35"/>
    </row>
    <row r="1434" spans="2:3" ht="15">
      <c r="B1434" s="32"/>
      <c r="C1434" s="35"/>
    </row>
    <row r="1435" spans="2:3" ht="15">
      <c r="B1435" s="32"/>
      <c r="C1435" s="35"/>
    </row>
    <row r="1436" spans="2:3" ht="15">
      <c r="B1436" s="32"/>
      <c r="C1436" s="35"/>
    </row>
    <row r="1437" spans="2:3" ht="15">
      <c r="B1437" s="32"/>
      <c r="C1437" s="35"/>
    </row>
    <row r="1438" spans="2:3" ht="15">
      <c r="B1438" s="32"/>
      <c r="C1438" s="35"/>
    </row>
    <row r="1439" spans="2:3" ht="15">
      <c r="B1439" s="32"/>
      <c r="C1439" s="35"/>
    </row>
    <row r="1440" spans="2:3" ht="15">
      <c r="B1440" s="32"/>
      <c r="C1440" s="35"/>
    </row>
    <row r="1441" spans="2:3" ht="15">
      <c r="B1441" s="32"/>
      <c r="C1441" s="35"/>
    </row>
    <row r="1442" spans="2:3" ht="15">
      <c r="B1442" s="32"/>
      <c r="C1442" s="35"/>
    </row>
    <row r="1443" spans="2:3" ht="15">
      <c r="B1443" s="32"/>
      <c r="C1443" s="35"/>
    </row>
    <row r="1444" spans="2:3" ht="15">
      <c r="B1444" s="32"/>
      <c r="C1444" s="35"/>
    </row>
    <row r="1445" spans="2:3" ht="15">
      <c r="B1445" s="32"/>
      <c r="C1445" s="35"/>
    </row>
    <row r="1446" spans="2:3" ht="15">
      <c r="B1446" s="32"/>
      <c r="C1446" s="35"/>
    </row>
    <row r="1447" spans="2:3" ht="15">
      <c r="B1447" s="32"/>
      <c r="C1447" s="35"/>
    </row>
    <row r="1448" spans="2:3" ht="15">
      <c r="B1448" s="32"/>
      <c r="C1448" s="35"/>
    </row>
    <row r="1449" spans="2:3" ht="15">
      <c r="B1449" s="32"/>
      <c r="C1449" s="35"/>
    </row>
    <row r="1450" spans="2:3" ht="15">
      <c r="B1450" s="32"/>
      <c r="C1450" s="35"/>
    </row>
    <row r="1451" spans="2:3" ht="15">
      <c r="B1451" s="32"/>
      <c r="C1451" s="35"/>
    </row>
    <row r="1452" spans="2:3" ht="15">
      <c r="B1452" s="32"/>
      <c r="C1452" s="35"/>
    </row>
    <row r="1453" spans="2:3" ht="15">
      <c r="B1453" s="32"/>
      <c r="C1453" s="35"/>
    </row>
    <row r="1454" spans="2:3" ht="15">
      <c r="B1454" s="32"/>
      <c r="C1454" s="35"/>
    </row>
    <row r="1455" spans="2:3" ht="15">
      <c r="B1455" s="32"/>
      <c r="C1455" s="35"/>
    </row>
    <row r="1456" spans="2:3" ht="15">
      <c r="B1456" s="32"/>
      <c r="C1456" s="35"/>
    </row>
    <row r="1457" spans="2:3" ht="15">
      <c r="B1457" s="32"/>
      <c r="C1457" s="35"/>
    </row>
    <row r="1458" spans="2:3" ht="15">
      <c r="B1458" s="32"/>
      <c r="C1458" s="35"/>
    </row>
    <row r="1459" spans="2:3" ht="15">
      <c r="B1459" s="32"/>
      <c r="C1459" s="35"/>
    </row>
    <row r="1460" spans="2:3" ht="15">
      <c r="B1460" s="32"/>
      <c r="C1460" s="35"/>
    </row>
    <row r="1461" spans="2:3" ht="15">
      <c r="B1461" s="32"/>
      <c r="C1461" s="35"/>
    </row>
    <row r="1462" spans="2:3" ht="15">
      <c r="B1462" s="32"/>
      <c r="C1462" s="35"/>
    </row>
    <row r="1463" spans="2:3" ht="15">
      <c r="B1463" s="32"/>
      <c r="C1463" s="35"/>
    </row>
    <row r="1464" spans="2:3" ht="15">
      <c r="B1464" s="32"/>
      <c r="C1464" s="35"/>
    </row>
    <row r="1465" spans="2:3" ht="15">
      <c r="B1465" s="32"/>
      <c r="C1465" s="35"/>
    </row>
    <row r="1466" spans="2:3" ht="15">
      <c r="B1466" s="32"/>
      <c r="C1466" s="35"/>
    </row>
    <row r="1467" spans="2:3" ht="15">
      <c r="B1467" s="32"/>
      <c r="C1467" s="35"/>
    </row>
    <row r="1468" spans="2:3" ht="15">
      <c r="B1468" s="32"/>
      <c r="C1468" s="35"/>
    </row>
    <row r="1469" spans="2:3" ht="15">
      <c r="B1469" s="32"/>
      <c r="C1469" s="35"/>
    </row>
    <row r="1470" spans="2:3" ht="15">
      <c r="B1470" s="32"/>
      <c r="C1470" s="35"/>
    </row>
    <row r="1471" spans="2:3" ht="15">
      <c r="B1471" s="32"/>
      <c r="C1471" s="35"/>
    </row>
    <row r="1472" spans="2:3" ht="15">
      <c r="B1472" s="32"/>
      <c r="C1472" s="35"/>
    </row>
    <row r="1473" spans="2:3" ht="15">
      <c r="B1473" s="32"/>
      <c r="C1473" s="35"/>
    </row>
    <row r="1474" spans="2:3" ht="15">
      <c r="B1474" s="32"/>
      <c r="C1474" s="35"/>
    </row>
    <row r="1475" spans="2:3" ht="15">
      <c r="B1475" s="32"/>
      <c r="C1475" s="35"/>
    </row>
    <row r="1476" spans="2:3" ht="15">
      <c r="B1476" s="32"/>
      <c r="C1476" s="35"/>
    </row>
    <row r="1477" spans="2:3" ht="15">
      <c r="B1477" s="32"/>
      <c r="C1477" s="35"/>
    </row>
    <row r="1478" spans="2:3" ht="15">
      <c r="B1478" s="32"/>
      <c r="C1478" s="35"/>
    </row>
    <row r="1479" spans="2:3" ht="15">
      <c r="B1479" s="32"/>
      <c r="C1479" s="35"/>
    </row>
    <row r="1480" spans="2:3" ht="15">
      <c r="B1480" s="32"/>
      <c r="C1480" s="35"/>
    </row>
    <row r="1481" spans="2:3" ht="15">
      <c r="B1481" s="32"/>
      <c r="C1481" s="35"/>
    </row>
    <row r="1482" spans="2:3" ht="15">
      <c r="B1482" s="32"/>
      <c r="C1482" s="35"/>
    </row>
    <row r="1483" spans="2:3" ht="15">
      <c r="B1483" s="32"/>
      <c r="C1483" s="35"/>
    </row>
    <row r="1484" spans="2:3" ht="15">
      <c r="B1484" s="32"/>
      <c r="C1484" s="35"/>
    </row>
    <row r="1485" spans="2:3" ht="15">
      <c r="B1485" s="32"/>
      <c r="C1485" s="35"/>
    </row>
    <row r="1486" spans="2:3" ht="15">
      <c r="B1486" s="32"/>
      <c r="C1486" s="35"/>
    </row>
    <row r="1487" spans="2:3" ht="15">
      <c r="B1487" s="32"/>
      <c r="C1487" s="35"/>
    </row>
    <row r="1488" spans="2:3" ht="15">
      <c r="B1488" s="32"/>
      <c r="C1488" s="35"/>
    </row>
    <row r="1489" spans="2:3" ht="15">
      <c r="B1489" s="32"/>
      <c r="C1489" s="35"/>
    </row>
    <row r="1490" spans="2:3" ht="15">
      <c r="B1490" s="32"/>
      <c r="C1490" s="35"/>
    </row>
    <row r="1491" spans="2:3" ht="15">
      <c r="B1491" s="32"/>
      <c r="C1491" s="35"/>
    </row>
    <row r="1492" spans="2:3" ht="15">
      <c r="B1492" s="32"/>
      <c r="C1492" s="35"/>
    </row>
    <row r="1493" spans="2:3" ht="15">
      <c r="B1493" s="32"/>
      <c r="C1493" s="35"/>
    </row>
    <row r="1494" spans="2:3" ht="15">
      <c r="B1494" s="32"/>
      <c r="C1494" s="35"/>
    </row>
    <row r="1495" spans="2:3" ht="15">
      <c r="B1495" s="32"/>
      <c r="C1495" s="35"/>
    </row>
    <row r="1496" spans="2:3" ht="15">
      <c r="B1496" s="32"/>
      <c r="C1496" s="35"/>
    </row>
    <row r="1497" spans="2:3" ht="15">
      <c r="B1497" s="32"/>
      <c r="C1497" s="35"/>
    </row>
    <row r="1498" spans="2:3" ht="15">
      <c r="B1498" s="32"/>
      <c r="C1498" s="35"/>
    </row>
    <row r="1499" spans="2:3" ht="15">
      <c r="B1499" s="32"/>
      <c r="C1499" s="35"/>
    </row>
    <row r="1500" spans="2:3" ht="15">
      <c r="B1500" s="32"/>
      <c r="C1500" s="35"/>
    </row>
    <row r="1501" spans="2:3" ht="15">
      <c r="B1501" s="32"/>
      <c r="C1501" s="35"/>
    </row>
    <row r="1502" spans="2:3" ht="15">
      <c r="B1502" s="32"/>
      <c r="C1502" s="35"/>
    </row>
    <row r="1503" spans="2:3" ht="15">
      <c r="B1503" s="32"/>
      <c r="C1503" s="35"/>
    </row>
    <row r="1504" spans="2:3" ht="15">
      <c r="B1504" s="32"/>
      <c r="C1504" s="35"/>
    </row>
    <row r="1505" spans="2:3" ht="15">
      <c r="B1505" s="32"/>
      <c r="C1505" s="35"/>
    </row>
    <row r="1506" spans="2:3" ht="15">
      <c r="B1506" s="32"/>
      <c r="C1506" s="35"/>
    </row>
    <row r="1507" spans="2:3" ht="15">
      <c r="B1507" s="32"/>
      <c r="C1507" s="35"/>
    </row>
    <row r="1508" spans="2:3" ht="15">
      <c r="B1508" s="32"/>
      <c r="C1508" s="35"/>
    </row>
    <row r="1509" spans="2:3" ht="15">
      <c r="B1509" s="32"/>
      <c r="C1509" s="35"/>
    </row>
    <row r="1510" spans="2:3" ht="15">
      <c r="B1510" s="32"/>
      <c r="C1510" s="35"/>
    </row>
    <row r="1511" spans="2:3" ht="15">
      <c r="B1511" s="32"/>
      <c r="C1511" s="35"/>
    </row>
    <row r="1512" spans="2:3" ht="15">
      <c r="B1512" s="32"/>
      <c r="C1512" s="35"/>
    </row>
    <row r="1513" spans="2:3" ht="15">
      <c r="B1513" s="32"/>
      <c r="C1513" s="35"/>
    </row>
    <row r="1514" spans="2:3" ht="15">
      <c r="B1514" s="32"/>
      <c r="C1514" s="35"/>
    </row>
    <row r="1515" spans="2:3" ht="15">
      <c r="B1515" s="32"/>
      <c r="C1515" s="35"/>
    </row>
    <row r="1516" spans="2:3" ht="15">
      <c r="B1516" s="32"/>
      <c r="C1516" s="35"/>
    </row>
    <row r="1517" spans="2:3" ht="15">
      <c r="B1517" s="32"/>
      <c r="C1517" s="35"/>
    </row>
    <row r="1518" spans="2:3" ht="15">
      <c r="B1518" s="32"/>
      <c r="C1518" s="35"/>
    </row>
    <row r="1519" spans="2:3" ht="15">
      <c r="B1519" s="32"/>
      <c r="C1519" s="35"/>
    </row>
    <row r="1520" spans="2:3" ht="15">
      <c r="B1520" s="32"/>
      <c r="C1520" s="35"/>
    </row>
    <row r="1521" spans="2:3" ht="15">
      <c r="B1521" s="32"/>
      <c r="C1521" s="35"/>
    </row>
    <row r="1522" spans="2:3" ht="15">
      <c r="B1522" s="32"/>
      <c r="C1522" s="35"/>
    </row>
    <row r="1523" spans="2:3" ht="15">
      <c r="B1523" s="32"/>
      <c r="C1523" s="35"/>
    </row>
    <row r="1524" spans="2:3" ht="15">
      <c r="B1524" s="32"/>
      <c r="C1524" s="35"/>
    </row>
    <row r="1525" spans="2:3" ht="15">
      <c r="B1525" s="32"/>
      <c r="C1525" s="35"/>
    </row>
    <row r="1526" spans="2:3" ht="15">
      <c r="B1526" s="32"/>
      <c r="C1526" s="35"/>
    </row>
    <row r="1527" spans="2:3" ht="15">
      <c r="B1527" s="32"/>
      <c r="C1527" s="35"/>
    </row>
    <row r="1528" spans="2:3" ht="15">
      <c r="B1528" s="32"/>
      <c r="C1528" s="35"/>
    </row>
    <row r="1529" spans="2:3" ht="15">
      <c r="B1529" s="32"/>
      <c r="C1529" s="35"/>
    </row>
    <row r="1530" spans="2:3" ht="15">
      <c r="B1530" s="32"/>
      <c r="C1530" s="35"/>
    </row>
    <row r="1531" spans="2:3" ht="15">
      <c r="B1531" s="32"/>
      <c r="C1531" s="35"/>
    </row>
    <row r="1532" spans="2:3" ht="15">
      <c r="B1532" s="32"/>
      <c r="C1532" s="35"/>
    </row>
    <row r="1533" spans="2:3" ht="15">
      <c r="B1533" s="32"/>
      <c r="C1533" s="35"/>
    </row>
    <row r="1534" spans="2:3" ht="15">
      <c r="B1534" s="32"/>
      <c r="C1534" s="35"/>
    </row>
    <row r="1535" spans="2:3" ht="15">
      <c r="B1535" s="32"/>
      <c r="C1535" s="35"/>
    </row>
    <row r="1536" spans="2:3" ht="15">
      <c r="B1536" s="32"/>
      <c r="C1536" s="35"/>
    </row>
    <row r="1537" spans="2:3" ht="15">
      <c r="B1537" s="32"/>
      <c r="C1537" s="35"/>
    </row>
    <row r="1538" spans="2:3" ht="15">
      <c r="B1538" s="32"/>
      <c r="C1538" s="35"/>
    </row>
    <row r="1539" spans="2:3" ht="15">
      <c r="B1539" s="32"/>
      <c r="C1539" s="35"/>
    </row>
    <row r="1540" spans="2:3" ht="15">
      <c r="B1540" s="32"/>
      <c r="C1540" s="35"/>
    </row>
    <row r="1541" spans="2:3" ht="15">
      <c r="B1541" s="32"/>
      <c r="C1541" s="35"/>
    </row>
    <row r="1542" spans="2:3" ht="15">
      <c r="B1542" s="32"/>
      <c r="C1542" s="35"/>
    </row>
    <row r="1543" spans="2:3" ht="15">
      <c r="B1543" s="32"/>
      <c r="C1543" s="35"/>
    </row>
    <row r="1544" spans="2:3" ht="15">
      <c r="B1544" s="32"/>
      <c r="C1544" s="35"/>
    </row>
    <row r="1545" spans="2:3" ht="15">
      <c r="B1545" s="32"/>
      <c r="C1545" s="35"/>
    </row>
    <row r="1546" spans="2:3" ht="15">
      <c r="B1546" s="32"/>
      <c r="C1546" s="35"/>
    </row>
    <row r="1547" spans="2:3" ht="15">
      <c r="B1547" s="32"/>
      <c r="C1547" s="35"/>
    </row>
    <row r="1548" spans="2:3" ht="15">
      <c r="B1548" s="32"/>
      <c r="C1548" s="35"/>
    </row>
    <row r="1549" spans="2:3" ht="15">
      <c r="B1549" s="32"/>
      <c r="C1549" s="35"/>
    </row>
    <row r="1550" spans="2:3" ht="15">
      <c r="B1550" s="32"/>
      <c r="C1550" s="35"/>
    </row>
    <row r="1551" spans="2:3" ht="15">
      <c r="B1551" s="32"/>
      <c r="C1551" s="35"/>
    </row>
    <row r="1552" spans="2:3" ht="15">
      <c r="B1552" s="32"/>
      <c r="C1552" s="35"/>
    </row>
    <row r="1553" spans="2:3" ht="15">
      <c r="B1553" s="32"/>
      <c r="C1553" s="35"/>
    </row>
    <row r="1554" spans="2:3" ht="15">
      <c r="B1554" s="32"/>
      <c r="C1554" s="35"/>
    </row>
    <row r="1555" spans="2:3" ht="15">
      <c r="B1555" s="32"/>
      <c r="C1555" s="35"/>
    </row>
    <row r="1556" spans="2:3" ht="15">
      <c r="B1556" s="32"/>
      <c r="C1556" s="35"/>
    </row>
    <row r="1557" spans="2:3" ht="15">
      <c r="B1557" s="32"/>
      <c r="C1557" s="35"/>
    </row>
    <row r="1558" spans="2:3" ht="15">
      <c r="B1558" s="32"/>
      <c r="C1558" s="35"/>
    </row>
    <row r="1559" spans="2:3" ht="15">
      <c r="B1559" s="32"/>
      <c r="C1559" s="35"/>
    </row>
    <row r="1560" spans="2:3" ht="15">
      <c r="B1560" s="32"/>
      <c r="C1560" s="35"/>
    </row>
    <row r="1561" spans="2:3" ht="15">
      <c r="B1561" s="32"/>
      <c r="C1561" s="35"/>
    </row>
    <row r="1562" spans="2:3" ht="15">
      <c r="B1562" s="32"/>
      <c r="C1562" s="35"/>
    </row>
    <row r="1563" spans="2:3" ht="15">
      <c r="B1563" s="32"/>
      <c r="C1563" s="35"/>
    </row>
    <row r="1564" spans="2:3" ht="15">
      <c r="B1564" s="32"/>
      <c r="C1564" s="35"/>
    </row>
    <row r="1565" spans="2:3" ht="15">
      <c r="B1565" s="32"/>
      <c r="C1565" s="35"/>
    </row>
    <row r="1566" spans="2:3" ht="15">
      <c r="B1566" s="32"/>
      <c r="C1566" s="35"/>
    </row>
    <row r="1567" spans="2:3" ht="15">
      <c r="B1567" s="32"/>
      <c r="C1567" s="35"/>
    </row>
    <row r="1568" spans="2:3" ht="15">
      <c r="B1568" s="32"/>
      <c r="C1568" s="35"/>
    </row>
    <row r="1569" spans="2:3" ht="15">
      <c r="B1569" s="32"/>
      <c r="C1569" s="35"/>
    </row>
    <row r="1570" spans="2:3" ht="15">
      <c r="B1570" s="32"/>
      <c r="C1570" s="35"/>
    </row>
    <row r="1571" spans="2:3" ht="15">
      <c r="B1571" s="32"/>
      <c r="C1571" s="35"/>
    </row>
    <row r="1572" spans="2:3" ht="15">
      <c r="B1572" s="32"/>
      <c r="C1572" s="35"/>
    </row>
    <row r="1573" spans="2:3" ht="15">
      <c r="B1573" s="32"/>
      <c r="C1573" s="35"/>
    </row>
    <row r="1574" spans="2:3" ht="15">
      <c r="B1574" s="32"/>
      <c r="C1574" s="35"/>
    </row>
    <row r="1575" spans="2:3" ht="15">
      <c r="B1575" s="32"/>
      <c r="C1575" s="35"/>
    </row>
    <row r="1576" spans="2:3" ht="15">
      <c r="B1576" s="32"/>
      <c r="C1576" s="35"/>
    </row>
    <row r="1577" spans="2:3" ht="15">
      <c r="B1577" s="32"/>
      <c r="C1577" s="35"/>
    </row>
    <row r="1578" spans="2:3" ht="15">
      <c r="B1578" s="32"/>
      <c r="C1578" s="35"/>
    </row>
    <row r="1579" spans="2:3" ht="15">
      <c r="B1579" s="32"/>
      <c r="C1579" s="35"/>
    </row>
    <row r="1580" spans="2:3" ht="15">
      <c r="B1580" s="32"/>
      <c r="C1580" s="35"/>
    </row>
    <row r="1581" spans="2:3" ht="15">
      <c r="B1581" s="32"/>
      <c r="C1581" s="35"/>
    </row>
    <row r="1582" spans="2:3" ht="15">
      <c r="B1582" s="32"/>
      <c r="C1582" s="35"/>
    </row>
    <row r="1583" spans="2:3" ht="15">
      <c r="B1583" s="32"/>
      <c r="C1583" s="35"/>
    </row>
    <row r="1584" spans="2:3" ht="15">
      <c r="B1584" s="32"/>
      <c r="C1584" s="35"/>
    </row>
    <row r="1585" spans="2:3" ht="15">
      <c r="B1585" s="32"/>
      <c r="C1585" s="35"/>
    </row>
    <row r="1586" spans="2:3" ht="15">
      <c r="B1586" s="32"/>
      <c r="C1586" s="35"/>
    </row>
    <row r="1587" spans="2:3" ht="15">
      <c r="B1587" s="32"/>
      <c r="C1587" s="35"/>
    </row>
    <row r="1588" spans="2:3" ht="15">
      <c r="B1588" s="32"/>
      <c r="C1588" s="35"/>
    </row>
    <row r="1589" spans="2:3" ht="15">
      <c r="B1589" s="32"/>
      <c r="C1589" s="35"/>
    </row>
    <row r="1590" spans="2:3" ht="15">
      <c r="B1590" s="32"/>
      <c r="C1590" s="35"/>
    </row>
    <row r="1591" spans="2:3" ht="15">
      <c r="B1591" s="32"/>
      <c r="C1591" s="35"/>
    </row>
    <row r="1592" spans="2:3" ht="15">
      <c r="B1592" s="32"/>
      <c r="C1592" s="35"/>
    </row>
    <row r="1593" spans="2:3" ht="15">
      <c r="B1593" s="32"/>
      <c r="C1593" s="35"/>
    </row>
    <row r="1594" spans="2:3" ht="15">
      <c r="B1594" s="32"/>
      <c r="C1594" s="35"/>
    </row>
    <row r="1595" spans="2:3" ht="15">
      <c r="B1595" s="32"/>
      <c r="C1595" s="35"/>
    </row>
    <row r="1596" spans="2:3" ht="15">
      <c r="B1596" s="32"/>
      <c r="C1596" s="35"/>
    </row>
    <row r="1597" spans="2:3" ht="15">
      <c r="B1597" s="32"/>
      <c r="C1597" s="35"/>
    </row>
    <row r="1598" spans="2:3" ht="15">
      <c r="B1598" s="32"/>
      <c r="C1598" s="35"/>
    </row>
    <row r="1599" spans="2:3" ht="15">
      <c r="B1599" s="32"/>
      <c r="C1599" s="35"/>
    </row>
    <row r="1600" spans="2:3" ht="15">
      <c r="B1600" s="32"/>
      <c r="C1600" s="35"/>
    </row>
    <row r="1601" spans="2:3" ht="15">
      <c r="B1601" s="32"/>
      <c r="C1601" s="35"/>
    </row>
    <row r="1602" spans="2:3" ht="15">
      <c r="B1602" s="32"/>
      <c r="C1602" s="35"/>
    </row>
    <row r="1603" spans="2:3" ht="15">
      <c r="B1603" s="32"/>
      <c r="C1603" s="35"/>
    </row>
    <row r="1604" spans="2:3" ht="15">
      <c r="B1604" s="32"/>
      <c r="C1604" s="35"/>
    </row>
    <row r="1605" spans="2:3" ht="15">
      <c r="B1605" s="32"/>
      <c r="C1605" s="35"/>
    </row>
    <row r="1606" spans="2:3" ht="15">
      <c r="B1606" s="32"/>
      <c r="C1606" s="35"/>
    </row>
    <row r="1607" spans="2:3" ht="15">
      <c r="B1607" s="32"/>
      <c r="C1607" s="35"/>
    </row>
    <row r="1608" spans="2:3" ht="15">
      <c r="B1608" s="32"/>
      <c r="C1608" s="35"/>
    </row>
    <row r="1609" spans="2:3" ht="15">
      <c r="B1609" s="32"/>
      <c r="C1609" s="35"/>
    </row>
    <row r="1610" spans="2:3" ht="15">
      <c r="B1610" s="32"/>
      <c r="C1610" s="35"/>
    </row>
    <row r="1611" spans="2:3" ht="15">
      <c r="B1611" s="32"/>
      <c r="C1611" s="35"/>
    </row>
    <row r="1612" spans="2:3" ht="15">
      <c r="B1612" s="32"/>
      <c r="C1612" s="35"/>
    </row>
    <row r="1613" spans="2:3" ht="15">
      <c r="B1613" s="32"/>
      <c r="C1613" s="35"/>
    </row>
    <row r="1614" spans="2:3" ht="15">
      <c r="B1614" s="32"/>
      <c r="C1614" s="35"/>
    </row>
    <row r="1615" spans="2:3" ht="15">
      <c r="B1615" s="32"/>
      <c r="C1615" s="35"/>
    </row>
    <row r="1616" spans="2:3" ht="15">
      <c r="B1616" s="32"/>
      <c r="C1616" s="35"/>
    </row>
    <row r="1617" spans="2:3" ht="15">
      <c r="B1617" s="32"/>
      <c r="C1617" s="35"/>
    </row>
    <row r="1618" spans="2:3" ht="15">
      <c r="B1618" s="32"/>
      <c r="C1618" s="35"/>
    </row>
    <row r="1619" spans="2:3" ht="15">
      <c r="B1619" s="32"/>
      <c r="C1619" s="35"/>
    </row>
    <row r="1620" spans="2:3" ht="15">
      <c r="B1620" s="32"/>
      <c r="C1620" s="35"/>
    </row>
    <row r="1621" spans="2:3" ht="15">
      <c r="B1621" s="32"/>
      <c r="C1621" s="35"/>
    </row>
    <row r="1622" spans="2:3" ht="15">
      <c r="B1622" s="32"/>
      <c r="C1622" s="35"/>
    </row>
    <row r="1623" spans="2:3" ht="15">
      <c r="B1623" s="32"/>
      <c r="C1623" s="35"/>
    </row>
    <row r="1624" spans="2:3" ht="15">
      <c r="B1624" s="32"/>
      <c r="C1624" s="35"/>
    </row>
    <row r="1625" spans="2:3" ht="15">
      <c r="B1625" s="32"/>
      <c r="C1625" s="35"/>
    </row>
    <row r="1626" spans="2:3" ht="15">
      <c r="B1626" s="32"/>
      <c r="C1626" s="35"/>
    </row>
    <row r="1627" spans="2:3" ht="15">
      <c r="B1627" s="32"/>
      <c r="C1627" s="35"/>
    </row>
    <row r="1628" spans="2:3" ht="15">
      <c r="B1628" s="32"/>
      <c r="C1628" s="35"/>
    </row>
    <row r="1629" spans="2:3" ht="15">
      <c r="B1629" s="32"/>
      <c r="C1629" s="35"/>
    </row>
    <row r="1630" spans="2:3" ht="15">
      <c r="B1630" s="32"/>
      <c r="C1630" s="35"/>
    </row>
    <row r="1631" spans="2:3" ht="15">
      <c r="B1631" s="32"/>
      <c r="C1631" s="35"/>
    </row>
    <row r="1632" spans="2:3" ht="15">
      <c r="B1632" s="32"/>
      <c r="C1632" s="35"/>
    </row>
    <row r="1633" spans="2:3" ht="15">
      <c r="B1633" s="32"/>
      <c r="C1633" s="35"/>
    </row>
    <row r="1634" spans="2:3" ht="15">
      <c r="B1634" s="32"/>
      <c r="C1634" s="35"/>
    </row>
    <row r="1635" spans="2:3" ht="15">
      <c r="B1635" s="32"/>
      <c r="C1635" s="35"/>
    </row>
    <row r="1636" spans="2:3" ht="15">
      <c r="B1636" s="32"/>
      <c r="C1636" s="35"/>
    </row>
    <row r="1637" spans="2:3" ht="15">
      <c r="B1637" s="32"/>
      <c r="C1637" s="35"/>
    </row>
    <row r="1638" spans="2:3" ht="15">
      <c r="B1638" s="32"/>
      <c r="C1638" s="35"/>
    </row>
    <row r="1639" spans="2:3" ht="15">
      <c r="B1639" s="32"/>
      <c r="C1639" s="35"/>
    </row>
    <row r="1640" spans="2:3" ht="15">
      <c r="B1640" s="32"/>
      <c r="C1640" s="35"/>
    </row>
    <row r="1641" spans="2:3" ht="15">
      <c r="B1641" s="32"/>
      <c r="C1641" s="35"/>
    </row>
    <row r="1642" spans="2:3" ht="15">
      <c r="B1642" s="32"/>
      <c r="C1642" s="35"/>
    </row>
    <row r="1643" spans="2:3" ht="15">
      <c r="B1643" s="32"/>
      <c r="C1643" s="35"/>
    </row>
    <row r="1644" spans="2:3" ht="15">
      <c r="B1644" s="32"/>
      <c r="C1644" s="35"/>
    </row>
    <row r="1645" spans="2:3" ht="15">
      <c r="B1645" s="32"/>
      <c r="C1645" s="35"/>
    </row>
    <row r="1646" spans="2:3" ht="15">
      <c r="B1646" s="32"/>
      <c r="C1646" s="35"/>
    </row>
    <row r="1647" spans="2:3" ht="15">
      <c r="B1647" s="32"/>
      <c r="C1647" s="35"/>
    </row>
    <row r="1648" spans="2:3" ht="15">
      <c r="B1648" s="32"/>
      <c r="C1648" s="35"/>
    </row>
    <row r="1649" spans="2:3" ht="15">
      <c r="B1649" s="32"/>
      <c r="C1649" s="35"/>
    </row>
    <row r="1650" spans="2:3" ht="15">
      <c r="B1650" s="32"/>
      <c r="C1650" s="35"/>
    </row>
    <row r="1651" spans="2:3" ht="15">
      <c r="B1651" s="32"/>
      <c r="C1651" s="35"/>
    </row>
    <row r="1652" spans="2:3" ht="15">
      <c r="B1652" s="32"/>
      <c r="C1652" s="35"/>
    </row>
    <row r="1653" spans="2:3" ht="15">
      <c r="B1653" s="32"/>
      <c r="C1653" s="35"/>
    </row>
    <row r="1654" spans="2:3" ht="15">
      <c r="B1654" s="32"/>
      <c r="C1654" s="35"/>
    </row>
    <row r="1655" spans="2:3" ht="15">
      <c r="B1655" s="32"/>
      <c r="C1655" s="35"/>
    </row>
    <row r="1656" spans="2:3" ht="15">
      <c r="B1656" s="32"/>
      <c r="C1656" s="35"/>
    </row>
    <row r="1657" spans="2:3" ht="15">
      <c r="B1657" s="32"/>
      <c r="C1657" s="35"/>
    </row>
    <row r="1658" spans="2:3" ht="15">
      <c r="B1658" s="32"/>
      <c r="C1658" s="35"/>
    </row>
    <row r="1659" spans="2:3" ht="15">
      <c r="B1659" s="32"/>
      <c r="C1659" s="35"/>
    </row>
    <row r="1660" spans="2:3" ht="15">
      <c r="B1660" s="32"/>
      <c r="C1660" s="35"/>
    </row>
    <row r="1661" spans="2:3" ht="15">
      <c r="B1661" s="32"/>
      <c r="C1661" s="35"/>
    </row>
    <row r="1662" spans="2:3" ht="15">
      <c r="B1662" s="32"/>
      <c r="C1662" s="35"/>
    </row>
    <row r="1663" spans="2:3" ht="15">
      <c r="B1663" s="32"/>
      <c r="C1663" s="35"/>
    </row>
    <row r="1664" spans="2:3" ht="15">
      <c r="B1664" s="32"/>
      <c r="C1664" s="35"/>
    </row>
    <row r="1665" spans="2:3" ht="15">
      <c r="B1665" s="32"/>
      <c r="C1665" s="35"/>
    </row>
    <row r="1666" spans="2:3" ht="15">
      <c r="B1666" s="32"/>
      <c r="C1666" s="35"/>
    </row>
    <row r="1667" spans="2:3" ht="15">
      <c r="B1667" s="32"/>
      <c r="C1667" s="35"/>
    </row>
    <row r="1668" spans="2:3" ht="15">
      <c r="B1668" s="32"/>
      <c r="C1668" s="35"/>
    </row>
    <row r="1669" spans="2:3" ht="15">
      <c r="B1669" s="32"/>
      <c r="C1669" s="35"/>
    </row>
    <row r="1670" spans="2:3" ht="15">
      <c r="B1670" s="32"/>
      <c r="C1670" s="35"/>
    </row>
    <row r="1671" spans="2:3" ht="15">
      <c r="B1671" s="32"/>
      <c r="C1671" s="35"/>
    </row>
    <row r="1672" spans="2:3" ht="15">
      <c r="B1672" s="32"/>
      <c r="C1672" s="35"/>
    </row>
    <row r="1673" spans="2:3" ht="15">
      <c r="B1673" s="32"/>
      <c r="C1673" s="35"/>
    </row>
    <row r="1674" spans="2:3" ht="15">
      <c r="B1674" s="32"/>
      <c r="C1674" s="35"/>
    </row>
    <row r="1675" spans="2:3" ht="15">
      <c r="B1675" s="32"/>
      <c r="C1675" s="35"/>
    </row>
    <row r="1676" spans="2:3" ht="15">
      <c r="B1676" s="32"/>
      <c r="C1676" s="35"/>
    </row>
    <row r="1677" spans="2:3" ht="15">
      <c r="B1677" s="32"/>
      <c r="C1677" s="35"/>
    </row>
    <row r="1678" spans="2:3" ht="15">
      <c r="B1678" s="32"/>
      <c r="C1678" s="35"/>
    </row>
    <row r="1679" spans="2:3" ht="15">
      <c r="B1679" s="32"/>
      <c r="C1679" s="35"/>
    </row>
    <row r="1680" spans="2:3" ht="15">
      <c r="B1680" s="32"/>
      <c r="C1680" s="35"/>
    </row>
    <row r="1681" spans="2:3" ht="15">
      <c r="B1681" s="32"/>
      <c r="C1681" s="35"/>
    </row>
    <row r="1682" spans="2:3" ht="15">
      <c r="B1682" s="32"/>
      <c r="C1682" s="35"/>
    </row>
    <row r="1683" spans="2:3" ht="15">
      <c r="B1683" s="32"/>
      <c r="C1683" s="35"/>
    </row>
    <row r="1684" spans="2:3" ht="15">
      <c r="B1684" s="32"/>
      <c r="C1684" s="35"/>
    </row>
    <row r="1685" spans="2:3" ht="15">
      <c r="B1685" s="32"/>
      <c r="C1685" s="35"/>
    </row>
    <row r="1686" spans="2:3" ht="15">
      <c r="B1686" s="32"/>
      <c r="C1686" s="35"/>
    </row>
    <row r="1687" spans="2:3" ht="15">
      <c r="B1687" s="32"/>
      <c r="C1687" s="35"/>
    </row>
    <row r="1688" spans="2:3" ht="15">
      <c r="B1688" s="32"/>
      <c r="C1688" s="35"/>
    </row>
    <row r="1689" spans="2:3" ht="15">
      <c r="B1689" s="32"/>
      <c r="C1689" s="35"/>
    </row>
    <row r="1690" spans="2:3" ht="15">
      <c r="B1690" s="32"/>
      <c r="C1690" s="35"/>
    </row>
    <row r="1691" spans="2:3" ht="15">
      <c r="B1691" s="32"/>
      <c r="C1691" s="35"/>
    </row>
    <row r="1692" spans="2:3" ht="15">
      <c r="B1692" s="32"/>
      <c r="C1692" s="35"/>
    </row>
    <row r="1693" spans="2:3" ht="15">
      <c r="B1693" s="32"/>
      <c r="C1693" s="35"/>
    </row>
    <row r="1694" spans="2:3" ht="15">
      <c r="B1694" s="32"/>
      <c r="C1694" s="35"/>
    </row>
    <row r="1695" spans="2:3" ht="15">
      <c r="B1695" s="32"/>
      <c r="C1695" s="35"/>
    </row>
    <row r="1696" spans="2:3" ht="15">
      <c r="B1696" s="32"/>
      <c r="C1696" s="35"/>
    </row>
    <row r="1697" spans="2:3" ht="15">
      <c r="B1697" s="32"/>
      <c r="C1697" s="35"/>
    </row>
    <row r="1698" spans="2:3" ht="15">
      <c r="B1698" s="32"/>
      <c r="C1698" s="35"/>
    </row>
    <row r="1699" spans="2:3" ht="15">
      <c r="B1699" s="32"/>
      <c r="C1699" s="35"/>
    </row>
    <row r="1700" spans="2:3" ht="15">
      <c r="B1700" s="32"/>
      <c r="C1700" s="35"/>
    </row>
    <row r="1701" spans="2:3" ht="15">
      <c r="B1701" s="32"/>
      <c r="C1701" s="35"/>
    </row>
    <row r="1702" spans="2:3" ht="15">
      <c r="B1702" s="32"/>
      <c r="C1702" s="35"/>
    </row>
    <row r="1703" spans="2:3" ht="15">
      <c r="B1703" s="32"/>
      <c r="C1703" s="35"/>
    </row>
    <row r="1704" spans="2:3" ht="15">
      <c r="B1704" s="32"/>
      <c r="C1704" s="35"/>
    </row>
    <row r="1705" spans="2:3" ht="15">
      <c r="B1705" s="32"/>
      <c r="C1705" s="35"/>
    </row>
    <row r="1706" spans="2:3" ht="15">
      <c r="B1706" s="32"/>
      <c r="C1706" s="35"/>
    </row>
    <row r="1707" spans="2:3" ht="15">
      <c r="B1707" s="32"/>
      <c r="C1707" s="35"/>
    </row>
    <row r="1708" spans="2:3" ht="15">
      <c r="B1708" s="32"/>
      <c r="C1708" s="35"/>
    </row>
    <row r="1709" spans="2:3" ht="15">
      <c r="B1709" s="32"/>
      <c r="C1709" s="35"/>
    </row>
    <row r="1710" spans="2:3" ht="15">
      <c r="B1710" s="32"/>
      <c r="C1710" s="35"/>
    </row>
    <row r="1711" spans="2:3" ht="15">
      <c r="B1711" s="32"/>
      <c r="C1711" s="35"/>
    </row>
    <row r="1712" spans="2:3" ht="15">
      <c r="B1712" s="32"/>
      <c r="C1712" s="35"/>
    </row>
    <row r="1713" spans="2:3" ht="15">
      <c r="B1713" s="32"/>
      <c r="C1713" s="35"/>
    </row>
    <row r="1714" spans="2:3" ht="15">
      <c r="B1714" s="32"/>
      <c r="C1714" s="35"/>
    </row>
    <row r="1715" spans="2:3" ht="15">
      <c r="B1715" s="32"/>
      <c r="C1715" s="35"/>
    </row>
    <row r="1716" spans="2:3" ht="15">
      <c r="B1716" s="32"/>
      <c r="C1716" s="35"/>
    </row>
    <row r="1717" spans="2:3" ht="15">
      <c r="B1717" s="32"/>
      <c r="C1717" s="35"/>
    </row>
    <row r="1718" spans="2:3" ht="15">
      <c r="B1718" s="32"/>
      <c r="C1718" s="35"/>
    </row>
    <row r="1719" spans="2:3" ht="15">
      <c r="B1719" s="32"/>
      <c r="C1719" s="35"/>
    </row>
    <row r="1720" spans="2:3" ht="15">
      <c r="B1720" s="32"/>
      <c r="C1720" s="35"/>
    </row>
    <row r="1721" spans="2:3" ht="15">
      <c r="B1721" s="32"/>
      <c r="C1721" s="35"/>
    </row>
    <row r="1722" spans="2:3" ht="15">
      <c r="B1722" s="32"/>
      <c r="C1722" s="35"/>
    </row>
    <row r="1723" spans="2:3" ht="15">
      <c r="B1723" s="32"/>
      <c r="C1723" s="35"/>
    </row>
    <row r="1724" spans="2:3" ht="15">
      <c r="B1724" s="32"/>
      <c r="C1724" s="35"/>
    </row>
    <row r="1725" spans="2:3" ht="15">
      <c r="B1725" s="32"/>
      <c r="C1725" s="35"/>
    </row>
    <row r="1726" spans="2:3" ht="15">
      <c r="B1726" s="32"/>
      <c r="C1726" s="35"/>
    </row>
    <row r="1727" spans="2:3" ht="15">
      <c r="B1727" s="32"/>
      <c r="C1727" s="35"/>
    </row>
    <row r="1728" spans="2:3" ht="15">
      <c r="B1728" s="32"/>
      <c r="C1728" s="35"/>
    </row>
    <row r="1729" spans="2:3" ht="15">
      <c r="B1729" s="32"/>
      <c r="C1729" s="35"/>
    </row>
    <row r="1730" spans="2:3" ht="15">
      <c r="B1730" s="32"/>
      <c r="C1730" s="35"/>
    </row>
    <row r="1731" spans="2:3" ht="15">
      <c r="B1731" s="32"/>
      <c r="C1731" s="35"/>
    </row>
    <row r="1732" spans="2:3" ht="15">
      <c r="B1732" s="32"/>
      <c r="C1732" s="35"/>
    </row>
    <row r="1733" spans="2:3" ht="15">
      <c r="B1733" s="32"/>
      <c r="C1733" s="35"/>
    </row>
    <row r="1734" spans="2:3" ht="15">
      <c r="B1734" s="32"/>
      <c r="C1734" s="35"/>
    </row>
    <row r="1735" spans="2:3" ht="15">
      <c r="B1735" s="32"/>
      <c r="C1735" s="35"/>
    </row>
    <row r="1736" spans="2:3" ht="15">
      <c r="B1736" s="32"/>
      <c r="C1736" s="35"/>
    </row>
    <row r="1737" spans="2:3" ht="15">
      <c r="B1737" s="32"/>
      <c r="C1737" s="35"/>
    </row>
    <row r="1738" spans="2:3" ht="15">
      <c r="B1738" s="32"/>
      <c r="C1738" s="35"/>
    </row>
    <row r="1739" spans="2:3" ht="15">
      <c r="B1739" s="32"/>
      <c r="C1739" s="35"/>
    </row>
    <row r="1740" spans="2:3" ht="15">
      <c r="B1740" s="32"/>
      <c r="C1740" s="35"/>
    </row>
    <row r="1741" spans="2:3" ht="15">
      <c r="B1741" s="32"/>
      <c r="C1741" s="35"/>
    </row>
    <row r="1742" spans="2:3" ht="15">
      <c r="B1742" s="32"/>
      <c r="C1742" s="35"/>
    </row>
    <row r="1743" spans="2:3" ht="15">
      <c r="B1743" s="32"/>
      <c r="C1743" s="35"/>
    </row>
    <row r="1744" spans="2:3" ht="15">
      <c r="B1744" s="32"/>
      <c r="C1744" s="35"/>
    </row>
    <row r="1745" spans="2:3" ht="15">
      <c r="B1745" s="32"/>
      <c r="C1745" s="35"/>
    </row>
    <row r="1746" spans="2:3" ht="15">
      <c r="B1746" s="32"/>
      <c r="C1746" s="35"/>
    </row>
    <row r="1747" spans="2:3" ht="15">
      <c r="B1747" s="32"/>
      <c r="C1747" s="35"/>
    </row>
    <row r="1748" spans="2:3" ht="15">
      <c r="B1748" s="32"/>
      <c r="C1748" s="35"/>
    </row>
    <row r="1749" spans="2:3" ht="15">
      <c r="B1749" s="32"/>
      <c r="C1749" s="35"/>
    </row>
    <row r="1750" spans="2:3" ht="15">
      <c r="B1750" s="32"/>
      <c r="C1750" s="35"/>
    </row>
    <row r="1751" spans="2:3" ht="15">
      <c r="B1751" s="32"/>
      <c r="C1751" s="35"/>
    </row>
    <row r="1752" spans="2:3" ht="15">
      <c r="B1752" s="32"/>
      <c r="C1752" s="35"/>
    </row>
    <row r="1753" spans="2:3" ht="15">
      <c r="B1753" s="32"/>
      <c r="C1753" s="35"/>
    </row>
    <row r="1754" spans="2:3" ht="15">
      <c r="B1754" s="32"/>
      <c r="C1754" s="35"/>
    </row>
    <row r="1755" spans="2:3" ht="15">
      <c r="B1755" s="32"/>
      <c r="C1755" s="35"/>
    </row>
    <row r="1756" spans="2:3" ht="15">
      <c r="B1756" s="32"/>
      <c r="C1756" s="35"/>
    </row>
    <row r="1757" spans="2:3" ht="15">
      <c r="B1757" s="32"/>
      <c r="C1757" s="35"/>
    </row>
    <row r="1758" spans="2:3" ht="15">
      <c r="B1758" s="32"/>
      <c r="C1758" s="35"/>
    </row>
    <row r="1759" spans="2:3" ht="15">
      <c r="B1759" s="32"/>
      <c r="C1759" s="35"/>
    </row>
    <row r="1760" spans="2:3" ht="15">
      <c r="B1760" s="32"/>
      <c r="C1760" s="35"/>
    </row>
    <row r="1761" spans="2:3" ht="15">
      <c r="B1761" s="32"/>
      <c r="C1761" s="35"/>
    </row>
    <row r="1762" spans="2:3" ht="15">
      <c r="B1762" s="32"/>
      <c r="C1762" s="35"/>
    </row>
    <row r="1763" spans="2:3" ht="15">
      <c r="B1763" s="32"/>
      <c r="C1763" s="35"/>
    </row>
    <row r="1764" spans="2:3" ht="15">
      <c r="B1764" s="32"/>
      <c r="C1764" s="35"/>
    </row>
    <row r="1765" spans="2:3" ht="15">
      <c r="B1765" s="32"/>
      <c r="C1765" s="35"/>
    </row>
    <row r="1766" spans="2:3" ht="15">
      <c r="B1766" s="32"/>
      <c r="C1766" s="35"/>
    </row>
    <row r="1767" spans="2:3" ht="15">
      <c r="B1767" s="32"/>
      <c r="C1767" s="35"/>
    </row>
    <row r="1768" spans="2:3" ht="15">
      <c r="B1768" s="32"/>
      <c r="C1768" s="35"/>
    </row>
    <row r="1769" spans="2:3" ht="15">
      <c r="B1769" s="32"/>
      <c r="C1769" s="35"/>
    </row>
    <row r="1770" spans="2:3" ht="15">
      <c r="B1770" s="32"/>
      <c r="C1770" s="35"/>
    </row>
    <row r="1771" spans="2:3" ht="15">
      <c r="B1771" s="32"/>
      <c r="C1771" s="35"/>
    </row>
    <row r="1772" spans="2:3" ht="15">
      <c r="B1772" s="32"/>
      <c r="C1772" s="35"/>
    </row>
    <row r="1773" spans="2:3" ht="15">
      <c r="B1773" s="32"/>
      <c r="C1773" s="35"/>
    </row>
    <row r="1774" spans="2:3" ht="15">
      <c r="B1774" s="32"/>
      <c r="C1774" s="35"/>
    </row>
    <row r="1775" spans="2:3" ht="15">
      <c r="B1775" s="32"/>
      <c r="C1775" s="35"/>
    </row>
    <row r="1776" spans="2:3" ht="15">
      <c r="B1776" s="32"/>
      <c r="C1776" s="35"/>
    </row>
    <row r="1777" spans="2:3" ht="15">
      <c r="B1777" s="32"/>
      <c r="C1777" s="35"/>
    </row>
    <row r="1778" spans="2:3" ht="15">
      <c r="B1778" s="32"/>
      <c r="C1778" s="35"/>
    </row>
    <row r="1779" spans="2:3" ht="15">
      <c r="B1779" s="32"/>
      <c r="C1779" s="35"/>
    </row>
    <row r="1780" spans="2:3" ht="15">
      <c r="B1780" s="32"/>
      <c r="C1780" s="35"/>
    </row>
    <row r="1781" spans="2:3" ht="15">
      <c r="B1781" s="32"/>
      <c r="C1781" s="35"/>
    </row>
    <row r="1782" spans="2:3" ht="15">
      <c r="B1782" s="32"/>
      <c r="C1782" s="35"/>
    </row>
    <row r="1783" spans="2:3" ht="15">
      <c r="B1783" s="32"/>
      <c r="C1783" s="35"/>
    </row>
    <row r="1784" spans="2:3" ht="15">
      <c r="B1784" s="32"/>
      <c r="C1784" s="35"/>
    </row>
    <row r="1785" spans="2:3" ht="15">
      <c r="B1785" s="32"/>
      <c r="C1785" s="35"/>
    </row>
    <row r="1786" spans="2:3" ht="15">
      <c r="B1786" s="32"/>
      <c r="C1786" s="35"/>
    </row>
    <row r="1787" spans="2:3" ht="15">
      <c r="B1787" s="32"/>
      <c r="C1787" s="35"/>
    </row>
    <row r="1788" spans="2:3" ht="15">
      <c r="B1788" s="32"/>
      <c r="C1788" s="35"/>
    </row>
    <row r="1789" spans="2:3" ht="15">
      <c r="B1789" s="32"/>
      <c r="C1789" s="35"/>
    </row>
    <row r="1790" spans="2:3" ht="15">
      <c r="B1790" s="32"/>
      <c r="C1790" s="35"/>
    </row>
    <row r="1791" spans="2:3" ht="15">
      <c r="B1791" s="32"/>
      <c r="C1791" s="35"/>
    </row>
    <row r="1792" spans="2:3" ht="15">
      <c r="B1792" s="32"/>
      <c r="C1792" s="35"/>
    </row>
    <row r="1793" spans="2:3" ht="15">
      <c r="B1793" s="32"/>
      <c r="C1793" s="35"/>
    </row>
    <row r="1794" spans="2:3" ht="15">
      <c r="B1794" s="32"/>
      <c r="C1794" s="35"/>
    </row>
    <row r="1795" spans="2:3" ht="15">
      <c r="B1795" s="32"/>
      <c r="C1795" s="35"/>
    </row>
    <row r="1796" spans="2:3" ht="15">
      <c r="B1796" s="32"/>
      <c r="C1796" s="35"/>
    </row>
    <row r="1797" spans="2:3" ht="15">
      <c r="B1797" s="32"/>
      <c r="C1797" s="35"/>
    </row>
    <row r="1798" spans="2:3" ht="15">
      <c r="B1798" s="32"/>
      <c r="C1798" s="35"/>
    </row>
    <row r="1799" spans="2:3" ht="15">
      <c r="B1799" s="32"/>
      <c r="C1799" s="35"/>
    </row>
    <row r="1800" spans="2:3" ht="15">
      <c r="B1800" s="32"/>
      <c r="C1800" s="35"/>
    </row>
    <row r="1801" spans="2:3" ht="15">
      <c r="B1801" s="32"/>
      <c r="C1801" s="35"/>
    </row>
    <row r="1802" spans="2:3" ht="15">
      <c r="B1802" s="32"/>
      <c r="C1802" s="35"/>
    </row>
    <row r="1803" spans="2:3" ht="15">
      <c r="B1803" s="32"/>
      <c r="C1803" s="35"/>
    </row>
    <row r="1804" spans="2:3" ht="15">
      <c r="B1804" s="32"/>
      <c r="C1804" s="35"/>
    </row>
    <row r="1805" spans="2:3" ht="15">
      <c r="B1805" s="32"/>
      <c r="C1805" s="35"/>
    </row>
    <row r="1806" spans="2:3" ht="15">
      <c r="B1806" s="32"/>
      <c r="C1806" s="35"/>
    </row>
    <row r="1807" spans="2:3" ht="15">
      <c r="B1807" s="32"/>
      <c r="C1807" s="35"/>
    </row>
    <row r="1808" spans="2:3" ht="15">
      <c r="B1808" s="32"/>
      <c r="C1808" s="35"/>
    </row>
    <row r="1809" spans="2:3" ht="15">
      <c r="B1809" s="32"/>
      <c r="C1809" s="35"/>
    </row>
    <row r="1810" spans="2:3" ht="15">
      <c r="B1810" s="32"/>
      <c r="C1810" s="35"/>
    </row>
    <row r="1811" spans="2:3" ht="15">
      <c r="B1811" s="32"/>
      <c r="C1811" s="35"/>
    </row>
    <row r="1812" spans="2:3" ht="15">
      <c r="B1812" s="32"/>
      <c r="C1812" s="35"/>
    </row>
    <row r="1813" spans="2:3" ht="15">
      <c r="B1813" s="32"/>
      <c r="C1813" s="35"/>
    </row>
    <row r="1814" spans="2:3" ht="15">
      <c r="B1814" s="32"/>
      <c r="C1814" s="35"/>
    </row>
    <row r="1815" spans="2:3" ht="15">
      <c r="B1815" s="32"/>
      <c r="C1815" s="35"/>
    </row>
    <row r="1816" spans="2:3" ht="15">
      <c r="B1816" s="32"/>
      <c r="C1816" s="35"/>
    </row>
    <row r="1817" spans="2:3" ht="15">
      <c r="B1817" s="32"/>
      <c r="C1817" s="35"/>
    </row>
    <row r="1818" spans="2:3" ht="15">
      <c r="B1818" s="32"/>
      <c r="C1818" s="35"/>
    </row>
    <row r="1819" spans="2:3" ht="15">
      <c r="B1819" s="32"/>
      <c r="C1819" s="35"/>
    </row>
    <row r="1820" spans="2:3" ht="15">
      <c r="B1820" s="32"/>
      <c r="C1820" s="35"/>
    </row>
    <row r="1821" spans="2:3" ht="15">
      <c r="B1821" s="32"/>
      <c r="C1821" s="35"/>
    </row>
    <row r="1822" spans="2:3" ht="15">
      <c r="B1822" s="32"/>
      <c r="C1822" s="35"/>
    </row>
    <row r="1823" spans="2:3" ht="15">
      <c r="B1823" s="32"/>
      <c r="C1823" s="35"/>
    </row>
    <row r="1824" spans="2:3" ht="15">
      <c r="B1824" s="32"/>
      <c r="C1824" s="35"/>
    </row>
    <row r="1825" spans="2:3" ht="15">
      <c r="B1825" s="32"/>
      <c r="C1825" s="35"/>
    </row>
    <row r="1826" spans="2:3" ht="15">
      <c r="B1826" s="32"/>
      <c r="C1826" s="35"/>
    </row>
    <row r="1827" spans="2:3" ht="15">
      <c r="B1827" s="32"/>
      <c r="C1827" s="35"/>
    </row>
    <row r="1828" spans="2:3" ht="15">
      <c r="B1828" s="32"/>
      <c r="C1828" s="35"/>
    </row>
    <row r="1829" spans="2:3" ht="15">
      <c r="B1829" s="32"/>
      <c r="C1829" s="35"/>
    </row>
    <row r="1830" spans="2:3" ht="15">
      <c r="B1830" s="32"/>
      <c r="C1830" s="35"/>
    </row>
    <row r="1831" spans="2:3" ht="15">
      <c r="B1831" s="32"/>
      <c r="C1831" s="35"/>
    </row>
    <row r="1832" spans="2:3" ht="15">
      <c r="B1832" s="32"/>
      <c r="C1832" s="35"/>
    </row>
    <row r="1833" spans="2:3" ht="15">
      <c r="B1833" s="32"/>
      <c r="C1833" s="35"/>
    </row>
    <row r="1834" spans="2:3" ht="15">
      <c r="B1834" s="32"/>
      <c r="C1834" s="35"/>
    </row>
    <row r="1835" spans="2:3" ht="15">
      <c r="B1835" s="32"/>
      <c r="C1835" s="35"/>
    </row>
    <row r="1836" spans="2:3" ht="15">
      <c r="B1836" s="32"/>
      <c r="C1836" s="35"/>
    </row>
    <row r="1837" spans="2:3" ht="15">
      <c r="B1837" s="32"/>
      <c r="C1837" s="35"/>
    </row>
    <row r="1838" spans="2:3" ht="15">
      <c r="B1838" s="32"/>
      <c r="C1838" s="35"/>
    </row>
    <row r="1839" spans="2:3" ht="15">
      <c r="B1839" s="32"/>
      <c r="C1839" s="35"/>
    </row>
    <row r="1840" spans="2:3" ht="15">
      <c r="B1840" s="32"/>
      <c r="C1840" s="35"/>
    </row>
    <row r="1841" spans="2:3" ht="15">
      <c r="B1841" s="32"/>
      <c r="C1841" s="35"/>
    </row>
    <row r="1842" spans="2:3" ht="15">
      <c r="B1842" s="32"/>
      <c r="C1842" s="35"/>
    </row>
    <row r="1843" spans="2:3" ht="15">
      <c r="B1843" s="32"/>
      <c r="C1843" s="35"/>
    </row>
    <row r="1844" spans="2:3" ht="15">
      <c r="B1844" s="32"/>
      <c r="C1844" s="35"/>
    </row>
    <row r="1845" spans="2:3" ht="15">
      <c r="B1845" s="32"/>
      <c r="C1845" s="35"/>
    </row>
    <row r="1846" spans="2:3" ht="15">
      <c r="B1846" s="32"/>
      <c r="C1846" s="35"/>
    </row>
    <row r="1847" spans="2:3" ht="15">
      <c r="B1847" s="32"/>
      <c r="C1847" s="35"/>
    </row>
    <row r="1848" spans="2:3" ht="15">
      <c r="B1848" s="32"/>
      <c r="C1848" s="35"/>
    </row>
    <row r="1849" spans="2:3" ht="15">
      <c r="B1849" s="32"/>
      <c r="C1849" s="35"/>
    </row>
    <row r="1850" spans="2:3" ht="15">
      <c r="B1850" s="32"/>
      <c r="C1850" s="35"/>
    </row>
    <row r="1851" spans="2:3" ht="15">
      <c r="B1851" s="32"/>
      <c r="C1851" s="35"/>
    </row>
    <row r="1852" spans="2:3" ht="15">
      <c r="B1852" s="32"/>
      <c r="C1852" s="35"/>
    </row>
    <row r="1853" spans="2:3" ht="15">
      <c r="B1853" s="32"/>
      <c r="C1853" s="35"/>
    </row>
    <row r="1854" spans="2:3" ht="15">
      <c r="B1854" s="32"/>
      <c r="C1854" s="35"/>
    </row>
    <row r="1855" spans="2:3" ht="15">
      <c r="B1855" s="32"/>
      <c r="C1855" s="35"/>
    </row>
    <row r="1856" spans="2:3" ht="15">
      <c r="B1856" s="32"/>
      <c r="C1856" s="35"/>
    </row>
    <row r="1857" spans="2:3" ht="15">
      <c r="B1857" s="32"/>
      <c r="C1857" s="35"/>
    </row>
    <row r="1858" spans="2:3" ht="15">
      <c r="B1858" s="32"/>
      <c r="C1858" s="35"/>
    </row>
    <row r="1859" spans="2:3" ht="15">
      <c r="B1859" s="32"/>
      <c r="C1859" s="35"/>
    </row>
    <row r="1860" spans="2:3" ht="15">
      <c r="B1860" s="32"/>
      <c r="C1860" s="35"/>
    </row>
    <row r="1861" spans="2:3" ht="15">
      <c r="B1861" s="32"/>
      <c r="C1861" s="35"/>
    </row>
    <row r="1862" spans="2:3" ht="15">
      <c r="B1862" s="32"/>
      <c r="C1862" s="35"/>
    </row>
    <row r="1863" spans="2:3" ht="15">
      <c r="B1863" s="32"/>
      <c r="C1863" s="35"/>
    </row>
    <row r="1864" spans="2:3" ht="15">
      <c r="B1864" s="32"/>
      <c r="C1864" s="35"/>
    </row>
    <row r="1865" spans="2:3" ht="15">
      <c r="B1865" s="32"/>
      <c r="C1865" s="35"/>
    </row>
    <row r="1866" spans="2:3" ht="15">
      <c r="B1866" s="32"/>
      <c r="C1866" s="35"/>
    </row>
    <row r="1867" spans="2:3" ht="15">
      <c r="B1867" s="32"/>
      <c r="C1867" s="35"/>
    </row>
    <row r="1868" spans="2:3" ht="15">
      <c r="B1868" s="32"/>
      <c r="C1868" s="35"/>
    </row>
    <row r="1869" spans="2:3" ht="15">
      <c r="B1869" s="32"/>
      <c r="C1869" s="35"/>
    </row>
    <row r="1870" spans="2:3" ht="15">
      <c r="B1870" s="32"/>
      <c r="C1870" s="35"/>
    </row>
    <row r="1871" spans="2:3" ht="15">
      <c r="B1871" s="32"/>
      <c r="C1871" s="35"/>
    </row>
    <row r="1872" spans="2:3" ht="15">
      <c r="B1872" s="32"/>
      <c r="C1872" s="35"/>
    </row>
    <row r="1873" spans="2:3" ht="15">
      <c r="B1873" s="32"/>
      <c r="C1873" s="35"/>
    </row>
    <row r="1874" spans="2:3" ht="15">
      <c r="B1874" s="32"/>
      <c r="C1874" s="35"/>
    </row>
    <row r="1875" spans="2:3" ht="15">
      <c r="B1875" s="32"/>
      <c r="C1875" s="35"/>
    </row>
    <row r="1876" spans="2:3" ht="15">
      <c r="B1876" s="32"/>
      <c r="C1876" s="35"/>
    </row>
    <row r="1877" spans="2:3" ht="15">
      <c r="B1877" s="32"/>
      <c r="C1877" s="35"/>
    </row>
    <row r="1878" spans="2:3" ht="15">
      <c r="B1878" s="32"/>
      <c r="C1878" s="35"/>
    </row>
    <row r="1879" spans="2:3" ht="15">
      <c r="B1879" s="32"/>
      <c r="C1879" s="35"/>
    </row>
    <row r="1880" spans="2:3" ht="15">
      <c r="B1880" s="32"/>
      <c r="C1880" s="35"/>
    </row>
    <row r="1881" spans="2:3" ht="15">
      <c r="B1881" s="32"/>
      <c r="C1881" s="35"/>
    </row>
    <row r="1882" spans="2:3" ht="15">
      <c r="B1882" s="32"/>
      <c r="C1882" s="35"/>
    </row>
    <row r="1883" spans="2:3" ht="15">
      <c r="B1883" s="32"/>
      <c r="C1883" s="35"/>
    </row>
    <row r="1884" spans="2:3" ht="15">
      <c r="B1884" s="32"/>
      <c r="C1884" s="35"/>
    </row>
    <row r="1885" spans="2:3" ht="15">
      <c r="B1885" s="32"/>
      <c r="C1885" s="35"/>
    </row>
    <row r="1886" spans="2:3" ht="15">
      <c r="B1886" s="32"/>
      <c r="C1886" s="35"/>
    </row>
    <row r="1887" spans="2:3" ht="15">
      <c r="B1887" s="32"/>
      <c r="C1887" s="35"/>
    </row>
    <row r="1888" spans="2:3" ht="15">
      <c r="B1888" s="32"/>
      <c r="C1888" s="35"/>
    </row>
    <row r="1889" spans="2:3" ht="15">
      <c r="B1889" s="32"/>
      <c r="C1889" s="35"/>
    </row>
    <row r="1890" spans="2:3" ht="15">
      <c r="B1890" s="32"/>
      <c r="C1890" s="35"/>
    </row>
    <row r="1891" spans="2:3" ht="15">
      <c r="B1891" s="32"/>
      <c r="C1891" s="35"/>
    </row>
    <row r="1892" spans="2:3" ht="15">
      <c r="B1892" s="32"/>
      <c r="C1892" s="35"/>
    </row>
    <row r="1893" spans="2:3" ht="15">
      <c r="B1893" s="32"/>
      <c r="C1893" s="35"/>
    </row>
    <row r="1894" spans="2:3" ht="15">
      <c r="B1894" s="32"/>
      <c r="C1894" s="35"/>
    </row>
    <row r="1895" spans="2:3" ht="15">
      <c r="B1895" s="32"/>
      <c r="C1895" s="35"/>
    </row>
    <row r="1896" spans="2:3" ht="15">
      <c r="B1896" s="32"/>
      <c r="C1896" s="35"/>
    </row>
    <row r="1897" spans="2:3" ht="15">
      <c r="B1897" s="32"/>
      <c r="C1897" s="35"/>
    </row>
    <row r="1898" spans="2:3" ht="15">
      <c r="B1898" s="32"/>
      <c r="C1898" s="35"/>
    </row>
    <row r="1899" spans="2:3" ht="15">
      <c r="B1899" s="32"/>
      <c r="C1899" s="35"/>
    </row>
    <row r="1900" spans="2:3" ht="15">
      <c r="B1900" s="32"/>
      <c r="C1900" s="35"/>
    </row>
    <row r="1901" spans="2:3" ht="15">
      <c r="B1901" s="32"/>
      <c r="C1901" s="35"/>
    </row>
    <row r="1902" spans="2:3" ht="15">
      <c r="B1902" s="32"/>
      <c r="C1902" s="35"/>
    </row>
    <row r="1903" spans="2:3" ht="15">
      <c r="B1903" s="32"/>
      <c r="C1903" s="35"/>
    </row>
    <row r="1904" spans="2:3" ht="15">
      <c r="B1904" s="32"/>
      <c r="C1904" s="35"/>
    </row>
    <row r="1905" spans="2:3" ht="15">
      <c r="B1905" s="32"/>
      <c r="C1905" s="35"/>
    </row>
    <row r="1906" spans="2:3" ht="15">
      <c r="B1906" s="32"/>
      <c r="C1906" s="35"/>
    </row>
    <row r="1907" spans="2:3" ht="15">
      <c r="B1907" s="32"/>
      <c r="C1907" s="35"/>
    </row>
    <row r="1908" spans="2:3" ht="15">
      <c r="B1908" s="32"/>
      <c r="C1908" s="35"/>
    </row>
    <row r="1909" spans="2:3" ht="15">
      <c r="B1909" s="32"/>
      <c r="C1909" s="35"/>
    </row>
    <row r="1910" spans="2:3" ht="15">
      <c r="B1910" s="32"/>
      <c r="C1910" s="35"/>
    </row>
    <row r="1911" spans="2:3" ht="15">
      <c r="B1911" s="32"/>
      <c r="C1911" s="35"/>
    </row>
    <row r="1912" spans="2:3" ht="15">
      <c r="B1912" s="32"/>
      <c r="C1912" s="35"/>
    </row>
    <row r="1913" spans="2:3" ht="15">
      <c r="B1913" s="32"/>
      <c r="C1913" s="35"/>
    </row>
    <row r="1914" spans="2:3" ht="15">
      <c r="B1914" s="32"/>
      <c r="C1914" s="35"/>
    </row>
    <row r="1915" spans="2:3" ht="15">
      <c r="B1915" s="32"/>
      <c r="C1915" s="35"/>
    </row>
    <row r="1916" spans="2:3" ht="15">
      <c r="B1916" s="32"/>
      <c r="C1916" s="35"/>
    </row>
    <row r="1917" spans="2:3" ht="15">
      <c r="B1917" s="32"/>
      <c r="C1917" s="35"/>
    </row>
    <row r="1918" spans="2:3" ht="15">
      <c r="B1918" s="32"/>
      <c r="C1918" s="35"/>
    </row>
    <row r="1919" spans="2:3" ht="15">
      <c r="B1919" s="32"/>
      <c r="C1919" s="35"/>
    </row>
    <row r="1920" spans="2:3" ht="15">
      <c r="B1920" s="32"/>
      <c r="C1920" s="35"/>
    </row>
    <row r="1921" spans="2:3" ht="15">
      <c r="B1921" s="32"/>
      <c r="C1921" s="35"/>
    </row>
    <row r="1922" spans="2:3" ht="15">
      <c r="B1922" s="32"/>
      <c r="C1922" s="35"/>
    </row>
    <row r="1923" spans="2:3" ht="15">
      <c r="B1923" s="32"/>
      <c r="C1923" s="35"/>
    </row>
    <row r="1924" spans="2:3" ht="15">
      <c r="B1924" s="32"/>
      <c r="C1924" s="35"/>
    </row>
    <row r="1925" spans="2:3" ht="15">
      <c r="B1925" s="32"/>
      <c r="C1925" s="35"/>
    </row>
    <row r="1926" spans="2:3" ht="15">
      <c r="B1926" s="32"/>
      <c r="C1926" s="35"/>
    </row>
    <row r="1927" spans="2:3" ht="15">
      <c r="B1927" s="32"/>
      <c r="C1927" s="35"/>
    </row>
    <row r="1928" spans="2:3" ht="15">
      <c r="B1928" s="32"/>
      <c r="C1928" s="35"/>
    </row>
    <row r="1929" spans="2:3" ht="15">
      <c r="B1929" s="32"/>
      <c r="C1929" s="35"/>
    </row>
    <row r="1930" spans="2:3" ht="15">
      <c r="B1930" s="32"/>
      <c r="C1930" s="35"/>
    </row>
    <row r="1931" spans="2:3" ht="15">
      <c r="B1931" s="32"/>
      <c r="C1931" s="35"/>
    </row>
    <row r="1932" spans="2:3" ht="15">
      <c r="B1932" s="32"/>
      <c r="C1932" s="35"/>
    </row>
    <row r="1933" spans="2:3" ht="15">
      <c r="B1933" s="32"/>
      <c r="C1933" s="35"/>
    </row>
    <row r="1934" spans="2:3" ht="15">
      <c r="B1934" s="32"/>
      <c r="C1934" s="35"/>
    </row>
    <row r="1935" spans="2:3" ht="15">
      <c r="B1935" s="32"/>
      <c r="C1935" s="35"/>
    </row>
    <row r="1936" spans="2:3" ht="15">
      <c r="B1936" s="32"/>
      <c r="C1936" s="35"/>
    </row>
    <row r="1937" spans="2:3" ht="15">
      <c r="B1937" s="32"/>
      <c r="C1937" s="35"/>
    </row>
    <row r="1938" spans="2:3" ht="15">
      <c r="B1938" s="32"/>
      <c r="C1938" s="35"/>
    </row>
    <row r="1939" spans="2:3" ht="15">
      <c r="B1939" s="32"/>
      <c r="C1939" s="35"/>
    </row>
    <row r="1940" spans="2:3" ht="15">
      <c r="B1940" s="32"/>
      <c r="C1940" s="35"/>
    </row>
    <row r="1941" spans="2:3" ht="15">
      <c r="B1941" s="32"/>
      <c r="C1941" s="35"/>
    </row>
    <row r="1942" spans="2:3" ht="15">
      <c r="B1942" s="32"/>
      <c r="C1942" s="35"/>
    </row>
    <row r="1943" spans="2:3" ht="15">
      <c r="B1943" s="32"/>
      <c r="C1943" s="35"/>
    </row>
    <row r="1944" spans="2:3" ht="15">
      <c r="B1944" s="32"/>
      <c r="C1944" s="35"/>
    </row>
    <row r="1945" spans="2:3" ht="15">
      <c r="B1945" s="32"/>
      <c r="C1945" s="35"/>
    </row>
    <row r="1946" spans="2:3" ht="15">
      <c r="B1946" s="32"/>
      <c r="C1946" s="35"/>
    </row>
    <row r="1947" spans="2:3" ht="15">
      <c r="B1947" s="32"/>
      <c r="C1947" s="35"/>
    </row>
    <row r="1948" spans="2:3" ht="15">
      <c r="B1948" s="32"/>
      <c r="C1948" s="35"/>
    </row>
    <row r="1949" spans="2:3" ht="15">
      <c r="B1949" s="32"/>
      <c r="C1949" s="35"/>
    </row>
    <row r="1950" spans="2:3" ht="15">
      <c r="B1950" s="32"/>
      <c r="C1950" s="35"/>
    </row>
    <row r="1951" spans="2:3" ht="15">
      <c r="B1951" s="32"/>
      <c r="C1951" s="35"/>
    </row>
    <row r="1952" spans="2:3" ht="15">
      <c r="B1952" s="32"/>
      <c r="C1952" s="35"/>
    </row>
    <row r="1953" spans="2:3" ht="15">
      <c r="B1953" s="32"/>
      <c r="C1953" s="35"/>
    </row>
    <row r="1954" spans="2:3" ht="15">
      <c r="B1954" s="32"/>
      <c r="C1954" s="35"/>
    </row>
    <row r="1955" spans="2:3" ht="15">
      <c r="B1955" s="32"/>
      <c r="C1955" s="35"/>
    </row>
    <row r="1956" spans="2:3" ht="15">
      <c r="B1956" s="32"/>
      <c r="C1956" s="35"/>
    </row>
    <row r="1957" spans="2:3" ht="15">
      <c r="B1957" s="32"/>
      <c r="C1957" s="35"/>
    </row>
    <row r="1958" spans="2:3" ht="15">
      <c r="B1958" s="32"/>
      <c r="C1958" s="35"/>
    </row>
    <row r="1959" spans="2:3" ht="15">
      <c r="B1959" s="32"/>
      <c r="C1959" s="35"/>
    </row>
    <row r="1960" spans="2:3" ht="15">
      <c r="B1960" s="32"/>
      <c r="C1960" s="35"/>
    </row>
    <row r="1961" spans="2:3" ht="15">
      <c r="B1961" s="32"/>
      <c r="C1961" s="35"/>
    </row>
    <row r="1962" spans="2:3" ht="15">
      <c r="B1962" s="32"/>
      <c r="C1962" s="35"/>
    </row>
    <row r="1963" spans="2:3" ht="15">
      <c r="B1963" s="32"/>
      <c r="C1963" s="35"/>
    </row>
    <row r="1964" spans="2:3" ht="15">
      <c r="B1964" s="32"/>
      <c r="C1964" s="35"/>
    </row>
    <row r="1965" spans="2:3" ht="15">
      <c r="B1965" s="32"/>
      <c r="C1965" s="35"/>
    </row>
    <row r="1966" spans="2:3" ht="15">
      <c r="B1966" s="32"/>
      <c r="C1966" s="35"/>
    </row>
    <row r="1967" spans="2:3" ht="15">
      <c r="B1967" s="32"/>
      <c r="C1967" s="35"/>
    </row>
    <row r="1968" spans="2:3" ht="15">
      <c r="B1968" s="32"/>
      <c r="C1968" s="35"/>
    </row>
    <row r="1969" spans="2:3" ht="15">
      <c r="B1969" s="32"/>
      <c r="C1969" s="35"/>
    </row>
    <row r="1970" spans="2:3" ht="15">
      <c r="B1970" s="32"/>
      <c r="C1970" s="35"/>
    </row>
    <row r="1971" spans="2:3" ht="15">
      <c r="B1971" s="32"/>
      <c r="C1971" s="35"/>
    </row>
    <row r="1972" spans="2:3" ht="15">
      <c r="B1972" s="32"/>
      <c r="C1972" s="35"/>
    </row>
    <row r="1973" spans="2:3" ht="15">
      <c r="B1973" s="32"/>
      <c r="C1973" s="35"/>
    </row>
    <row r="1974" spans="2:3" ht="15">
      <c r="B1974" s="32"/>
      <c r="C1974" s="35"/>
    </row>
    <row r="1975" spans="2:3" ht="15">
      <c r="B1975" s="32"/>
      <c r="C1975" s="35"/>
    </row>
    <row r="1976" spans="2:3" ht="15">
      <c r="B1976" s="32"/>
      <c r="C1976" s="35"/>
    </row>
    <row r="1977" spans="2:3" ht="15">
      <c r="B1977" s="32"/>
      <c r="C1977" s="35"/>
    </row>
    <row r="1978" spans="2:3" ht="15">
      <c r="B1978" s="32"/>
      <c r="C1978" s="35"/>
    </row>
    <row r="1979" spans="2:3" ht="15">
      <c r="B1979" s="32"/>
      <c r="C1979" s="35"/>
    </row>
    <row r="1980" spans="2:3" ht="15">
      <c r="B1980" s="32"/>
      <c r="C1980" s="35"/>
    </row>
    <row r="1981" spans="2:3" ht="15">
      <c r="B1981" s="32"/>
      <c r="C1981" s="35"/>
    </row>
    <row r="1982" spans="2:3" ht="15">
      <c r="B1982" s="32"/>
      <c r="C1982" s="35"/>
    </row>
    <row r="1983" spans="2:3" ht="15">
      <c r="B1983" s="32"/>
      <c r="C1983" s="35"/>
    </row>
    <row r="1984" spans="2:3" ht="15">
      <c r="B1984" s="32"/>
      <c r="C1984" s="35"/>
    </row>
    <row r="1985" spans="2:3" ht="15">
      <c r="B1985" s="32"/>
      <c r="C1985" s="35"/>
    </row>
    <row r="1986" spans="2:3" ht="15">
      <c r="B1986" s="32"/>
      <c r="C1986" s="35"/>
    </row>
    <row r="1987" spans="2:3" ht="15">
      <c r="B1987" s="32"/>
      <c r="C1987" s="35"/>
    </row>
    <row r="1988" spans="2:3" ht="15">
      <c r="B1988" s="32"/>
      <c r="C1988" s="35"/>
    </row>
    <row r="1989" spans="2:3" ht="15">
      <c r="B1989" s="32"/>
      <c r="C1989" s="35"/>
    </row>
    <row r="1990" spans="2:3" ht="15">
      <c r="B1990" s="32"/>
      <c r="C1990" s="35"/>
    </row>
    <row r="1991" spans="2:3" ht="15">
      <c r="B1991" s="32"/>
      <c r="C1991" s="35"/>
    </row>
    <row r="1992" spans="2:3" ht="15">
      <c r="B1992" s="32"/>
      <c r="C1992" s="35"/>
    </row>
    <row r="1993" spans="2:3" ht="15">
      <c r="B1993" s="32"/>
      <c r="C1993" s="35"/>
    </row>
    <row r="1994" spans="2:3" ht="15">
      <c r="B1994" s="32"/>
      <c r="C1994" s="35"/>
    </row>
    <row r="1995" spans="2:3" ht="15">
      <c r="B1995" s="32"/>
      <c r="C1995" s="35"/>
    </row>
    <row r="1996" spans="2:3" ht="15">
      <c r="B1996" s="32"/>
      <c r="C1996" s="35"/>
    </row>
    <row r="1997" spans="2:3" ht="15">
      <c r="B1997" s="32"/>
      <c r="C1997" s="35"/>
    </row>
    <row r="1998" spans="2:3" ht="15">
      <c r="B1998" s="32"/>
      <c r="C1998" s="35"/>
    </row>
    <row r="1999" spans="2:3" ht="15">
      <c r="B1999" s="32"/>
      <c r="C1999" s="35"/>
    </row>
    <row r="2000" spans="2:3" ht="15">
      <c r="B2000" s="32"/>
      <c r="C2000" s="35"/>
    </row>
    <row r="2001" spans="2:3" ht="15">
      <c r="B2001" s="32"/>
      <c r="C2001" s="35"/>
    </row>
    <row r="2002" spans="2:3" ht="15">
      <c r="B2002" s="32"/>
      <c r="C2002" s="35"/>
    </row>
    <row r="2003" spans="2:3" ht="15">
      <c r="B2003" s="32"/>
      <c r="C2003" s="35"/>
    </row>
    <row r="2004" spans="2:3" ht="15">
      <c r="B2004" s="32"/>
      <c r="C2004" s="35"/>
    </row>
    <row r="2005" spans="2:3" ht="15">
      <c r="B2005" s="32"/>
      <c r="C2005" s="35"/>
    </row>
    <row r="2006" spans="2:3" ht="15">
      <c r="B2006" s="32"/>
      <c r="C2006" s="35"/>
    </row>
    <row r="2007" spans="2:3" ht="15">
      <c r="B2007" s="32"/>
      <c r="C2007" s="35"/>
    </row>
    <row r="2008" spans="2:3" ht="15">
      <c r="B2008" s="32"/>
      <c r="C2008" s="35"/>
    </row>
    <row r="2009" spans="2:3" ht="15">
      <c r="B2009" s="32"/>
      <c r="C2009" s="35"/>
    </row>
    <row r="2010" spans="2:3" ht="15">
      <c r="B2010" s="32"/>
      <c r="C2010" s="35"/>
    </row>
    <row r="2011" spans="2:3" ht="15">
      <c r="B2011" s="32"/>
      <c r="C2011" s="35"/>
    </row>
    <row r="2012" spans="2:3" ht="15">
      <c r="B2012" s="32"/>
      <c r="C2012" s="35"/>
    </row>
    <row r="2013" spans="2:3" ht="15">
      <c r="B2013" s="32"/>
      <c r="C2013" s="35"/>
    </row>
    <row r="2014" spans="2:3" ht="15">
      <c r="B2014" s="32"/>
      <c r="C2014" s="35"/>
    </row>
    <row r="2015" spans="2:3" ht="15">
      <c r="B2015" s="32"/>
      <c r="C2015" s="35"/>
    </row>
    <row r="2016" spans="2:3" ht="15">
      <c r="B2016" s="32"/>
      <c r="C2016" s="35"/>
    </row>
    <row r="2017" spans="2:3" ht="15">
      <c r="B2017" s="32"/>
      <c r="C2017" s="35"/>
    </row>
    <row r="2018" spans="2:3" ht="15">
      <c r="B2018" s="32"/>
      <c r="C2018" s="35"/>
    </row>
    <row r="2019" spans="2:3" ht="15">
      <c r="B2019" s="32"/>
      <c r="C2019" s="35"/>
    </row>
    <row r="2020" spans="2:3" ht="15">
      <c r="B2020" s="32"/>
      <c r="C2020" s="35"/>
    </row>
    <row r="2021" spans="2:3" ht="15">
      <c r="B2021" s="32"/>
      <c r="C2021" s="35"/>
    </row>
    <row r="2022" spans="2:3" ht="15">
      <c r="B2022" s="32"/>
      <c r="C2022" s="35"/>
    </row>
    <row r="2023" spans="2:3" ht="15">
      <c r="B2023" s="32"/>
      <c r="C2023" s="35"/>
    </row>
    <row r="2024" spans="2:3" ht="15">
      <c r="B2024" s="32"/>
      <c r="C2024" s="35"/>
    </row>
    <row r="2025" spans="2:3" ht="15">
      <c r="B2025" s="32"/>
      <c r="C2025" s="35"/>
    </row>
    <row r="2026" spans="2:3" ht="15">
      <c r="B2026" s="32"/>
      <c r="C2026" s="35"/>
    </row>
    <row r="2027" spans="2:3" ht="15">
      <c r="B2027" s="32"/>
      <c r="C2027" s="35"/>
    </row>
    <row r="2028" spans="2:3" ht="15">
      <c r="B2028" s="32"/>
      <c r="C2028" s="35"/>
    </row>
    <row r="2029" spans="2:3" ht="15">
      <c r="B2029" s="32"/>
      <c r="C2029" s="35"/>
    </row>
    <row r="2030" spans="2:3" ht="15">
      <c r="B2030" s="32"/>
      <c r="C2030" s="35"/>
    </row>
    <row r="2031" spans="2:3" ht="15">
      <c r="B2031" s="32"/>
      <c r="C2031" s="35"/>
    </row>
    <row r="2032" spans="2:3" ht="15">
      <c r="B2032" s="32"/>
      <c r="C2032" s="35"/>
    </row>
    <row r="2033" spans="2:3" ht="15">
      <c r="B2033" s="32"/>
      <c r="C2033" s="35"/>
    </row>
    <row r="2034" spans="2:3" ht="15">
      <c r="B2034" s="32"/>
      <c r="C2034" s="35"/>
    </row>
    <row r="2035" spans="2:3" ht="15">
      <c r="B2035" s="32"/>
      <c r="C2035" s="35"/>
    </row>
    <row r="2036" spans="2:3" ht="15">
      <c r="B2036" s="32"/>
      <c r="C2036" s="35"/>
    </row>
    <row r="2037" spans="2:3" ht="15">
      <c r="B2037" s="32"/>
      <c r="C2037" s="35"/>
    </row>
    <row r="2038" spans="2:3" ht="15">
      <c r="B2038" s="32"/>
      <c r="C2038" s="35"/>
    </row>
    <row r="2039" spans="2:3" ht="15">
      <c r="B2039" s="32"/>
      <c r="C2039" s="35"/>
    </row>
    <row r="2040" spans="2:3" ht="15">
      <c r="B2040" s="32"/>
      <c r="C2040" s="35"/>
    </row>
    <row r="2041" spans="2:3" ht="15">
      <c r="B2041" s="32"/>
      <c r="C2041" s="35"/>
    </row>
    <row r="2042" spans="2:3" ht="15">
      <c r="B2042" s="32"/>
      <c r="C2042" s="35"/>
    </row>
    <row r="2043" spans="2:3" ht="15">
      <c r="B2043" s="32"/>
      <c r="C2043" s="35"/>
    </row>
    <row r="2044" spans="2:3" ht="15">
      <c r="B2044" s="32"/>
      <c r="C2044" s="35"/>
    </row>
    <row r="2045" spans="2:3" ht="15">
      <c r="B2045" s="32"/>
      <c r="C2045" s="35"/>
    </row>
    <row r="2046" spans="2:3" ht="15">
      <c r="B2046" s="32"/>
      <c r="C2046" s="35"/>
    </row>
    <row r="2047" spans="2:3" ht="15">
      <c r="B2047" s="32"/>
      <c r="C2047" s="35"/>
    </row>
    <row r="2048" spans="2:3" ht="15">
      <c r="B2048" s="32"/>
      <c r="C2048" s="35"/>
    </row>
    <row r="2049" spans="2:3" ht="15">
      <c r="B2049" s="32"/>
      <c r="C2049" s="35"/>
    </row>
    <row r="2050" spans="2:3" ht="15">
      <c r="B2050" s="32"/>
      <c r="C2050" s="35"/>
    </row>
    <row r="2051" spans="2:3" ht="15">
      <c r="B2051" s="32"/>
      <c r="C2051" s="35"/>
    </row>
    <row r="2052" spans="2:3" ht="15">
      <c r="B2052" s="32"/>
      <c r="C2052" s="35"/>
    </row>
    <row r="2053" spans="2:3" ht="15">
      <c r="B2053" s="32"/>
      <c r="C2053" s="35"/>
    </row>
    <row r="2054" spans="2:3" ht="15">
      <c r="B2054" s="32"/>
      <c r="C2054" s="35"/>
    </row>
    <row r="2055" spans="2:3" ht="15">
      <c r="B2055" s="32"/>
      <c r="C2055" s="35"/>
    </row>
    <row r="2056" spans="2:3" ht="15">
      <c r="B2056" s="32"/>
      <c r="C2056" s="35"/>
    </row>
    <row r="2057" spans="2:3" ht="15">
      <c r="B2057" s="32"/>
      <c r="C2057" s="35"/>
    </row>
    <row r="2058" spans="2:3" ht="15">
      <c r="B2058" s="32"/>
      <c r="C2058" s="35"/>
    </row>
    <row r="2059" spans="2:3" ht="15">
      <c r="B2059" s="32"/>
      <c r="C2059" s="35"/>
    </row>
    <row r="2060" spans="2:3" ht="15">
      <c r="B2060" s="32"/>
      <c r="C2060" s="35"/>
    </row>
    <row r="2061" spans="2:3" ht="15">
      <c r="B2061" s="32"/>
      <c r="C2061" s="35"/>
    </row>
    <row r="2062" spans="2:3" ht="15">
      <c r="B2062" s="32"/>
      <c r="C2062" s="35"/>
    </row>
    <row r="2063" spans="2:3" ht="15">
      <c r="B2063" s="32"/>
      <c r="C2063" s="35"/>
    </row>
    <row r="2064" spans="2:3" ht="15">
      <c r="B2064" s="32"/>
      <c r="C2064" s="35"/>
    </row>
    <row r="2065" spans="2:3" ht="15">
      <c r="B2065" s="32"/>
      <c r="C2065" s="35"/>
    </row>
    <row r="2066" spans="2:3" ht="15">
      <c r="B2066" s="32"/>
      <c r="C2066" s="35"/>
    </row>
    <row r="2067" spans="2:3" ht="15">
      <c r="B2067" s="32"/>
      <c r="C2067" s="35"/>
    </row>
    <row r="2068" spans="2:3" ht="15">
      <c r="B2068" s="32"/>
      <c r="C2068" s="35"/>
    </row>
    <row r="2069" spans="2:3" ht="15">
      <c r="B2069" s="32"/>
      <c r="C2069" s="35"/>
    </row>
    <row r="2070" spans="2:3" ht="15">
      <c r="B2070" s="32"/>
      <c r="C2070" s="35"/>
    </row>
    <row r="2071" spans="2:3" ht="15">
      <c r="B2071" s="32"/>
      <c r="C2071" s="35"/>
    </row>
    <row r="2072" spans="2:3" ht="15">
      <c r="B2072" s="32"/>
      <c r="C2072" s="35"/>
    </row>
    <row r="2073" spans="2:3" ht="15">
      <c r="B2073" s="32"/>
      <c r="C2073" s="35"/>
    </row>
    <row r="2074" spans="2:3" ht="15">
      <c r="B2074" s="32"/>
      <c r="C2074" s="35"/>
    </row>
    <row r="2075" spans="2:3" ht="15">
      <c r="B2075" s="32"/>
      <c r="C2075" s="35"/>
    </row>
    <row r="2076" spans="2:3" ht="15">
      <c r="B2076" s="32"/>
      <c r="C2076" s="35"/>
    </row>
    <row r="2077" spans="2:3" ht="15">
      <c r="B2077" s="32"/>
      <c r="C2077" s="35"/>
    </row>
    <row r="2078" spans="2:3" ht="15">
      <c r="B2078" s="32"/>
      <c r="C2078" s="35"/>
    </row>
    <row r="2079" spans="2:3" ht="15">
      <c r="B2079" s="32"/>
      <c r="C2079" s="35"/>
    </row>
    <row r="2080" spans="2:3" ht="15">
      <c r="B2080" s="32"/>
      <c r="C2080" s="35"/>
    </row>
    <row r="2081" spans="2:3" ht="15">
      <c r="B2081" s="32"/>
      <c r="C2081" s="35"/>
    </row>
    <row r="2082" spans="2:3" ht="15">
      <c r="B2082" s="32"/>
      <c r="C2082" s="35"/>
    </row>
    <row r="2083" spans="2:3" ht="15">
      <c r="B2083" s="32"/>
      <c r="C2083" s="35"/>
    </row>
    <row r="2084" spans="2:3" ht="15">
      <c r="B2084" s="32"/>
      <c r="C2084" s="35"/>
    </row>
    <row r="2085" spans="2:3" ht="15">
      <c r="B2085" s="32"/>
      <c r="C2085" s="35"/>
    </row>
    <row r="2086" spans="2:3" ht="15">
      <c r="B2086" s="32"/>
      <c r="C2086" s="35"/>
    </row>
    <row r="2087" spans="2:3" ht="15">
      <c r="B2087" s="32"/>
      <c r="C2087" s="35"/>
    </row>
    <row r="2088" spans="2:3" ht="15">
      <c r="B2088" s="32"/>
      <c r="C2088" s="35"/>
    </row>
    <row r="2089" spans="2:3" ht="15">
      <c r="B2089" s="32"/>
      <c r="C2089" s="35"/>
    </row>
    <row r="2090" spans="2:3" ht="15">
      <c r="B2090" s="32"/>
      <c r="C2090" s="35"/>
    </row>
    <row r="2091" spans="2:3" ht="15">
      <c r="B2091" s="32"/>
      <c r="C2091" s="35"/>
    </row>
    <row r="2092" spans="2:3" ht="15">
      <c r="B2092" s="32"/>
      <c r="C2092" s="35"/>
    </row>
    <row r="2093" spans="2:3" ht="15">
      <c r="B2093" s="32"/>
      <c r="C2093" s="35"/>
    </row>
    <row r="2094" spans="2:3" ht="15">
      <c r="B2094" s="32"/>
      <c r="C2094" s="35"/>
    </row>
    <row r="2095" spans="2:3" ht="15">
      <c r="B2095" s="32"/>
      <c r="C2095" s="35"/>
    </row>
    <row r="2096" spans="2:3" ht="15">
      <c r="B2096" s="32"/>
      <c r="C2096" s="35"/>
    </row>
    <row r="2097" spans="2:3" ht="15">
      <c r="B2097" s="32"/>
      <c r="C2097" s="35"/>
    </row>
    <row r="2098" spans="2:3" ht="15">
      <c r="B2098" s="32"/>
      <c r="C2098" s="35"/>
    </row>
    <row r="2099" spans="2:3" ht="15">
      <c r="B2099" s="32"/>
      <c r="C2099" s="35"/>
    </row>
    <row r="2100" spans="2:3" ht="15">
      <c r="B2100" s="32"/>
      <c r="C2100" s="35"/>
    </row>
    <row r="2101" spans="2:3" ht="15">
      <c r="B2101" s="32"/>
      <c r="C2101" s="35"/>
    </row>
    <row r="2102" spans="2:3" ht="15">
      <c r="B2102" s="32"/>
      <c r="C2102" s="35"/>
    </row>
    <row r="2103" spans="2:3" ht="15">
      <c r="B2103" s="32"/>
      <c r="C2103" s="35"/>
    </row>
    <row r="2104" spans="2:3" ht="15">
      <c r="B2104" s="32"/>
      <c r="C2104" s="35"/>
    </row>
    <row r="2105" spans="2:3" ht="15">
      <c r="B2105" s="32"/>
      <c r="C2105" s="35"/>
    </row>
    <row r="2106" spans="2:3" ht="15">
      <c r="B2106" s="32"/>
      <c r="C2106" s="35"/>
    </row>
    <row r="2107" spans="2:3" ht="15">
      <c r="B2107" s="32"/>
      <c r="C2107" s="35"/>
    </row>
    <row r="2108" spans="2:3" ht="15">
      <c r="B2108" s="32"/>
      <c r="C2108" s="35"/>
    </row>
    <row r="2109" spans="2:3" ht="15">
      <c r="B2109" s="32"/>
      <c r="C2109" s="35"/>
    </row>
    <row r="2110" spans="2:3" ht="15">
      <c r="B2110" s="32"/>
      <c r="C2110" s="35"/>
    </row>
    <row r="2111" spans="2:3" ht="15">
      <c r="B2111" s="32"/>
      <c r="C2111" s="35"/>
    </row>
    <row r="2112" spans="2:3" ht="15">
      <c r="B2112" s="32"/>
      <c r="C2112" s="35"/>
    </row>
    <row r="2113" spans="2:3" ht="15">
      <c r="B2113" s="32"/>
      <c r="C2113" s="35"/>
    </row>
    <row r="2114" spans="2:3" ht="15">
      <c r="B2114" s="32"/>
      <c r="C2114" s="35"/>
    </row>
    <row r="2115" spans="2:3" ht="15">
      <c r="B2115" s="32"/>
      <c r="C2115" s="35"/>
    </row>
    <row r="2116" spans="2:3" ht="15">
      <c r="B2116" s="32"/>
      <c r="C2116" s="35"/>
    </row>
    <row r="2117" spans="2:3" ht="15">
      <c r="B2117" s="32"/>
      <c r="C2117" s="35"/>
    </row>
    <row r="2118" spans="2:3" ht="15">
      <c r="B2118" s="32"/>
      <c r="C2118" s="35"/>
    </row>
    <row r="2119" spans="2:3" ht="15">
      <c r="B2119" s="32"/>
      <c r="C2119" s="35"/>
    </row>
    <row r="2120" spans="2:3" ht="15">
      <c r="B2120" s="32"/>
      <c r="C2120" s="35"/>
    </row>
    <row r="2121" spans="2:3" ht="15">
      <c r="B2121" s="32"/>
      <c r="C2121" s="35"/>
    </row>
    <row r="2122" spans="2:3" ht="15">
      <c r="B2122" s="32"/>
      <c r="C2122" s="35"/>
    </row>
    <row r="2123" spans="2:3" ht="15">
      <c r="B2123" s="32"/>
      <c r="C2123" s="35"/>
    </row>
    <row r="2124" spans="2:3" ht="15">
      <c r="B2124" s="32"/>
      <c r="C2124" s="35"/>
    </row>
    <row r="2125" spans="2:3" ht="15">
      <c r="B2125" s="32"/>
      <c r="C2125" s="35"/>
    </row>
    <row r="2126" spans="2:3" ht="15">
      <c r="B2126" s="32"/>
      <c r="C2126" s="35"/>
    </row>
    <row r="2127" spans="2:3" ht="15">
      <c r="B2127" s="32"/>
      <c r="C2127" s="35"/>
    </row>
    <row r="2128" spans="2:3" ht="15">
      <c r="B2128" s="32"/>
      <c r="C2128" s="35"/>
    </row>
    <row r="2129" spans="2:3" ht="15">
      <c r="B2129" s="32"/>
      <c r="C2129" s="35"/>
    </row>
    <row r="2130" spans="2:3" ht="15">
      <c r="B2130" s="32"/>
      <c r="C2130" s="35"/>
    </row>
    <row r="2131" spans="2:3" ht="15">
      <c r="B2131" s="32"/>
      <c r="C2131" s="35"/>
    </row>
    <row r="2132" spans="2:3" ht="15">
      <c r="B2132" s="32"/>
      <c r="C2132" s="35"/>
    </row>
    <row r="2133" spans="2:3" ht="15">
      <c r="B2133" s="32"/>
      <c r="C2133" s="35"/>
    </row>
    <row r="2134" spans="2:3" ht="15">
      <c r="B2134" s="32"/>
      <c r="C2134" s="35"/>
    </row>
    <row r="2135" spans="2:3" ht="15">
      <c r="B2135" s="32"/>
      <c r="C2135" s="35"/>
    </row>
    <row r="2136" spans="2:3" ht="15">
      <c r="B2136" s="32"/>
      <c r="C2136" s="35"/>
    </row>
    <row r="2137" spans="2:3" ht="15">
      <c r="B2137" s="32"/>
      <c r="C2137" s="35"/>
    </row>
    <row r="2138" spans="2:3" ht="15">
      <c r="B2138" s="32"/>
      <c r="C2138" s="35"/>
    </row>
    <row r="2139" spans="2:3" ht="15">
      <c r="B2139" s="32"/>
      <c r="C2139" s="35"/>
    </row>
    <row r="2140" spans="2:3" ht="15">
      <c r="B2140" s="32"/>
      <c r="C2140" s="35"/>
    </row>
    <row r="2141" spans="2:3" ht="15">
      <c r="B2141" s="32"/>
      <c r="C2141" s="35"/>
    </row>
    <row r="2142" spans="2:3" ht="15">
      <c r="B2142" s="32"/>
      <c r="C2142" s="35"/>
    </row>
    <row r="2143" spans="2:3" ht="15">
      <c r="B2143" s="32"/>
      <c r="C2143" s="35"/>
    </row>
    <row r="2144" spans="2:3" ht="15">
      <c r="B2144" s="32"/>
      <c r="C2144" s="35"/>
    </row>
    <row r="2145" spans="2:3" ht="15">
      <c r="B2145" s="32"/>
      <c r="C2145" s="35"/>
    </row>
    <row r="2146" spans="2:3" ht="15">
      <c r="B2146" s="32"/>
      <c r="C2146" s="35"/>
    </row>
    <row r="2147" spans="2:3" ht="15">
      <c r="B2147" s="32"/>
      <c r="C2147" s="35"/>
    </row>
    <row r="2148" spans="2:3" ht="15">
      <c r="B2148" s="32"/>
      <c r="C2148" s="35"/>
    </row>
    <row r="2149" spans="2:3" ht="15">
      <c r="B2149" s="32"/>
      <c r="C2149" s="35"/>
    </row>
    <row r="2150" spans="2:3" ht="15">
      <c r="B2150" s="32"/>
      <c r="C2150" s="35"/>
    </row>
    <row r="2151" spans="2:3" ht="15">
      <c r="B2151" s="32"/>
      <c r="C2151" s="35"/>
    </row>
    <row r="2152" spans="2:3" ht="15">
      <c r="B2152" s="32"/>
      <c r="C2152" s="35"/>
    </row>
    <row r="2153" spans="2:3" ht="15">
      <c r="B2153" s="32"/>
      <c r="C2153" s="35"/>
    </row>
    <row r="2154" spans="2:3" ht="15">
      <c r="B2154" s="32"/>
      <c r="C2154" s="35"/>
    </row>
    <row r="2155" spans="2:3" ht="15">
      <c r="B2155" s="32"/>
      <c r="C2155" s="35"/>
    </row>
    <row r="2156" spans="2:3" ht="15">
      <c r="B2156" s="32"/>
      <c r="C2156" s="35"/>
    </row>
    <row r="2157" spans="2:3" ht="15">
      <c r="B2157" s="32"/>
      <c r="C2157" s="35"/>
    </row>
    <row r="2158" spans="2:3" ht="15">
      <c r="B2158" s="32"/>
      <c r="C2158" s="35"/>
    </row>
    <row r="2159" spans="2:3" ht="15">
      <c r="B2159" s="32"/>
      <c r="C2159" s="35"/>
    </row>
    <row r="2160" spans="2:3" ht="15">
      <c r="B2160" s="32"/>
      <c r="C2160" s="35"/>
    </row>
    <row r="2161" spans="2:3" ht="15">
      <c r="B2161" s="32"/>
      <c r="C2161" s="35"/>
    </row>
    <row r="2162" spans="2:3" ht="15">
      <c r="B2162" s="32"/>
      <c r="C2162" s="35"/>
    </row>
    <row r="2163" spans="2:3" ht="15">
      <c r="B2163" s="32"/>
      <c r="C2163" s="35"/>
    </row>
    <row r="2164" spans="2:3" ht="15">
      <c r="B2164" s="32"/>
      <c r="C2164" s="35"/>
    </row>
    <row r="2165" spans="2:3" ht="15">
      <c r="B2165" s="32"/>
      <c r="C2165" s="35"/>
    </row>
    <row r="2166" spans="2:3" ht="15">
      <c r="B2166" s="32"/>
      <c r="C2166" s="35"/>
    </row>
    <row r="2167" spans="2:3" ht="15">
      <c r="B2167" s="32"/>
      <c r="C2167" s="35"/>
    </row>
    <row r="2168" spans="2:3" ht="15">
      <c r="B2168" s="32"/>
      <c r="C2168" s="35"/>
    </row>
    <row r="2169" spans="2:3" ht="15">
      <c r="B2169" s="32"/>
      <c r="C2169" s="35"/>
    </row>
    <row r="2170" spans="2:3" ht="15">
      <c r="B2170" s="32"/>
      <c r="C2170" s="35"/>
    </row>
    <row r="2171" spans="2:3" ht="15">
      <c r="B2171" s="32"/>
      <c r="C2171" s="35"/>
    </row>
    <row r="2172" spans="2:3" ht="15">
      <c r="B2172" s="32"/>
      <c r="C2172" s="35"/>
    </row>
    <row r="2173" spans="2:3" ht="15">
      <c r="B2173" s="32"/>
      <c r="C2173" s="35"/>
    </row>
    <row r="2174" spans="2:3" ht="15">
      <c r="B2174" s="32"/>
      <c r="C2174" s="35"/>
    </row>
    <row r="2175" spans="2:3" ht="15">
      <c r="B2175" s="32"/>
      <c r="C2175" s="35"/>
    </row>
    <row r="2176" spans="2:3" ht="15">
      <c r="B2176" s="32"/>
      <c r="C2176" s="35"/>
    </row>
    <row r="2177" spans="2:3" ht="15">
      <c r="B2177" s="32"/>
      <c r="C2177" s="35"/>
    </row>
    <row r="2178" spans="2:3" ht="15">
      <c r="B2178" s="32"/>
      <c r="C2178" s="35"/>
    </row>
    <row r="2179" spans="2:3" ht="15">
      <c r="B2179" s="32"/>
      <c r="C2179" s="35"/>
    </row>
    <row r="2180" spans="2:3" ht="15">
      <c r="B2180" s="32"/>
      <c r="C2180" s="35"/>
    </row>
    <row r="2181" spans="2:3" ht="15">
      <c r="B2181" s="32"/>
      <c r="C2181" s="35"/>
    </row>
    <row r="2182" spans="2:3" ht="15">
      <c r="B2182" s="32"/>
      <c r="C2182" s="35"/>
    </row>
    <row r="2183" spans="2:3" ht="15">
      <c r="B2183" s="32"/>
      <c r="C2183" s="35"/>
    </row>
    <row r="2184" spans="2:3" ht="15">
      <c r="B2184" s="32"/>
      <c r="C2184" s="35"/>
    </row>
    <row r="2185" spans="2:3" ht="15">
      <c r="B2185" s="32"/>
      <c r="C2185" s="35"/>
    </row>
    <row r="2186" spans="2:3" ht="15">
      <c r="B2186" s="32"/>
      <c r="C2186" s="35"/>
    </row>
    <row r="2187" spans="2:3" ht="15">
      <c r="B2187" s="32"/>
      <c r="C2187" s="35"/>
    </row>
    <row r="2188" spans="2:3" ht="15">
      <c r="B2188" s="32"/>
      <c r="C2188" s="35"/>
    </row>
    <row r="2189" spans="2:3" ht="15">
      <c r="B2189" s="32"/>
      <c r="C2189" s="35"/>
    </row>
    <row r="2190" spans="2:3" ht="15">
      <c r="B2190" s="32"/>
      <c r="C2190" s="35"/>
    </row>
    <row r="2191" spans="2:3" ht="15">
      <c r="B2191" s="32"/>
      <c r="C2191" s="35"/>
    </row>
    <row r="2192" spans="2:3" ht="15">
      <c r="B2192" s="32"/>
      <c r="C2192" s="35"/>
    </row>
    <row r="2193" spans="2:3" ht="15">
      <c r="B2193" s="32"/>
      <c r="C2193" s="35"/>
    </row>
    <row r="2194" spans="2:3" ht="15">
      <c r="B2194" s="32"/>
      <c r="C2194" s="35"/>
    </row>
    <row r="2195" spans="2:3" ht="15">
      <c r="B2195" s="32"/>
      <c r="C2195" s="35"/>
    </row>
    <row r="2196" spans="2:3" ht="15">
      <c r="B2196" s="32"/>
      <c r="C2196" s="35"/>
    </row>
    <row r="2197" spans="2:3" ht="15">
      <c r="B2197" s="32"/>
      <c r="C2197" s="35"/>
    </row>
    <row r="2198" spans="2:3" ht="15">
      <c r="B2198" s="32"/>
      <c r="C2198" s="35"/>
    </row>
    <row r="2199" spans="2:3" ht="15">
      <c r="B2199" s="32"/>
      <c r="C2199" s="35"/>
    </row>
    <row r="2200" spans="2:3" ht="15">
      <c r="B2200" s="32"/>
      <c r="C2200" s="35"/>
    </row>
    <row r="2201" spans="2:3" ht="15">
      <c r="B2201" s="32"/>
      <c r="C2201" s="35"/>
    </row>
    <row r="2202" spans="2:3" ht="15">
      <c r="B2202" s="32"/>
      <c r="C2202" s="35"/>
    </row>
    <row r="2203" spans="2:3" ht="15">
      <c r="B2203" s="32"/>
      <c r="C2203" s="35"/>
    </row>
    <row r="2204" spans="2:3" ht="15">
      <c r="B2204" s="32"/>
      <c r="C2204" s="35"/>
    </row>
    <row r="2205" spans="2:3" ht="15">
      <c r="B2205" s="32"/>
      <c r="C2205" s="35"/>
    </row>
    <row r="2206" spans="2:3" ht="15">
      <c r="B2206" s="32"/>
      <c r="C2206" s="35"/>
    </row>
    <row r="2207" spans="2:3" ht="15">
      <c r="B2207" s="32"/>
      <c r="C2207" s="35"/>
    </row>
    <row r="2208" spans="2:3" ht="15">
      <c r="B2208" s="32"/>
      <c r="C2208" s="35"/>
    </row>
    <row r="2209" spans="2:3" ht="15">
      <c r="B2209" s="32"/>
      <c r="C2209" s="35"/>
    </row>
    <row r="2210" spans="2:3" ht="15">
      <c r="B2210" s="32"/>
      <c r="C2210" s="35"/>
    </row>
    <row r="2211" spans="2:3" ht="15">
      <c r="B2211" s="32"/>
      <c r="C2211" s="35"/>
    </row>
    <row r="2212" spans="2:3" ht="15">
      <c r="B2212" s="32"/>
      <c r="C2212" s="35"/>
    </row>
    <row r="2213" spans="2:3" ht="15">
      <c r="B2213" s="32"/>
      <c r="C2213" s="35"/>
    </row>
    <row r="2214" spans="2:3" ht="15">
      <c r="B2214" s="32"/>
      <c r="C2214" s="35"/>
    </row>
    <row r="2215" spans="2:3" ht="15">
      <c r="B2215" s="32"/>
      <c r="C2215" s="35"/>
    </row>
    <row r="2216" spans="2:3" ht="15">
      <c r="B2216" s="32"/>
      <c r="C2216" s="35"/>
    </row>
    <row r="2217" spans="2:3" ht="15">
      <c r="B2217" s="32"/>
      <c r="C2217" s="35"/>
    </row>
    <row r="2218" spans="2:3" ht="15">
      <c r="B2218" s="32"/>
      <c r="C2218" s="35"/>
    </row>
    <row r="2219" spans="2:3" ht="15">
      <c r="B2219" s="32"/>
      <c r="C2219" s="35"/>
    </row>
    <row r="2220" spans="2:3" ht="15">
      <c r="B2220" s="32"/>
      <c r="C2220" s="35"/>
    </row>
    <row r="2221" spans="2:3" ht="15">
      <c r="B2221" s="32"/>
      <c r="C2221" s="35"/>
    </row>
    <row r="2222" spans="2:3" ht="15">
      <c r="B2222" s="32"/>
      <c r="C2222" s="35"/>
    </row>
    <row r="2223" spans="2:3" ht="15">
      <c r="B2223" s="32"/>
      <c r="C2223" s="35"/>
    </row>
    <row r="2224" spans="2:3" ht="15">
      <c r="B2224" s="32"/>
      <c r="C2224" s="35"/>
    </row>
    <row r="2225" spans="2:3" ht="15">
      <c r="B2225" s="32"/>
      <c r="C2225" s="35"/>
    </row>
    <row r="2226" spans="2:3" ht="15">
      <c r="B2226" s="32"/>
      <c r="C2226" s="35"/>
    </row>
    <row r="2227" spans="2:3" ht="15">
      <c r="B2227" s="32"/>
      <c r="C2227" s="35"/>
    </row>
    <row r="2228" spans="2:3" ht="15">
      <c r="B2228" s="32"/>
      <c r="C2228" s="35"/>
    </row>
    <row r="2229" spans="2:3" ht="15">
      <c r="B2229" s="32"/>
      <c r="C2229" s="35"/>
    </row>
    <row r="2230" spans="2:3" ht="15">
      <c r="B2230" s="32"/>
      <c r="C2230" s="35"/>
    </row>
    <row r="2231" spans="2:3" ht="15">
      <c r="B2231" s="32"/>
      <c r="C2231" s="35"/>
    </row>
    <row r="2232" spans="2:3" ht="15">
      <c r="B2232" s="32"/>
      <c r="C2232" s="35"/>
    </row>
    <row r="2233" spans="2:3" ht="15">
      <c r="B2233" s="32"/>
      <c r="C2233" s="35"/>
    </row>
    <row r="2234" spans="2:3" ht="15">
      <c r="B2234" s="32"/>
      <c r="C2234" s="35"/>
    </row>
    <row r="2235" spans="2:3" ht="15">
      <c r="B2235" s="32"/>
      <c r="C2235" s="35"/>
    </row>
    <row r="2236" spans="2:3" ht="15">
      <c r="B2236" s="32"/>
      <c r="C2236" s="35"/>
    </row>
    <row r="2237" spans="2:3" ht="15">
      <c r="B2237" s="32"/>
      <c r="C2237" s="35"/>
    </row>
    <row r="2238" spans="2:3" ht="15">
      <c r="B2238" s="32"/>
      <c r="C2238" s="35"/>
    </row>
    <row r="2239" spans="2:3" ht="15">
      <c r="B2239" s="32"/>
      <c r="C2239" s="35"/>
    </row>
    <row r="2240" spans="2:3" ht="15">
      <c r="B2240" s="32"/>
      <c r="C2240" s="35"/>
    </row>
    <row r="2241" spans="2:3" ht="15">
      <c r="B2241" s="32"/>
      <c r="C2241" s="35"/>
    </row>
    <row r="2242" spans="2:3" ht="15">
      <c r="B2242" s="32"/>
      <c r="C2242" s="35"/>
    </row>
    <row r="2243" spans="2:3" ht="15">
      <c r="B2243" s="32"/>
      <c r="C2243" s="35"/>
    </row>
    <row r="2244" spans="2:3" ht="15">
      <c r="B2244" s="32"/>
      <c r="C2244" s="35"/>
    </row>
    <row r="2245" spans="2:3" ht="15">
      <c r="B2245" s="32"/>
      <c r="C2245" s="35"/>
    </row>
    <row r="2246" spans="2:3" ht="15">
      <c r="B2246" s="32"/>
      <c r="C2246" s="35"/>
    </row>
    <row r="2247" spans="2:3" ht="15">
      <c r="B2247" s="32"/>
      <c r="C2247" s="35"/>
    </row>
    <row r="2248" spans="2:3" ht="15">
      <c r="B2248" s="32"/>
      <c r="C2248" s="35"/>
    </row>
    <row r="2249" spans="2:3" ht="15">
      <c r="B2249" s="32"/>
      <c r="C2249" s="35"/>
    </row>
    <row r="2250" spans="2:3" ht="15">
      <c r="B2250" s="32"/>
      <c r="C2250" s="35"/>
    </row>
    <row r="2251" spans="2:3" ht="15">
      <c r="B2251" s="32"/>
      <c r="C2251" s="35"/>
    </row>
    <row r="2252" spans="2:3" ht="15">
      <c r="B2252" s="32"/>
      <c r="C2252" s="35"/>
    </row>
    <row r="2253" spans="2:3" ht="15">
      <c r="B2253" s="32"/>
      <c r="C2253" s="35"/>
    </row>
    <row r="2254" spans="2:3" ht="15">
      <c r="B2254" s="32"/>
      <c r="C2254" s="35"/>
    </row>
    <row r="2255" spans="2:3" ht="15">
      <c r="B2255" s="32"/>
      <c r="C2255" s="35"/>
    </row>
    <row r="2256" spans="2:3" ht="15">
      <c r="B2256" s="32"/>
      <c r="C2256" s="35"/>
    </row>
    <row r="2257" spans="2:3" ht="15">
      <c r="B2257" s="32"/>
      <c r="C2257" s="35"/>
    </row>
    <row r="2258" spans="2:3" ht="15">
      <c r="B2258" s="32"/>
      <c r="C2258" s="35"/>
    </row>
    <row r="2259" spans="2:3" ht="15">
      <c r="B2259" s="32"/>
      <c r="C2259" s="35"/>
    </row>
    <row r="2260" spans="2:3" ht="15">
      <c r="B2260" s="32"/>
      <c r="C2260" s="35"/>
    </row>
    <row r="2261" spans="2:3" ht="15">
      <c r="B2261" s="32"/>
      <c r="C2261" s="35"/>
    </row>
    <row r="2262" spans="2:3" ht="15">
      <c r="B2262" s="32"/>
      <c r="C2262" s="35"/>
    </row>
    <row r="2263" spans="2:3" ht="15">
      <c r="B2263" s="32"/>
      <c r="C2263" s="35"/>
    </row>
    <row r="2264" spans="2:3" ht="15">
      <c r="B2264" s="32"/>
      <c r="C2264" s="35"/>
    </row>
    <row r="2265" spans="2:3" ht="15">
      <c r="B2265" s="32"/>
      <c r="C2265" s="35"/>
    </row>
    <row r="2266" spans="2:3" ht="15">
      <c r="B2266" s="32"/>
      <c r="C2266" s="35"/>
    </row>
    <row r="2267" spans="2:3" ht="15">
      <c r="B2267" s="32"/>
      <c r="C2267" s="35"/>
    </row>
    <row r="2268" spans="2:3" ht="15">
      <c r="B2268" s="32"/>
      <c r="C2268" s="35"/>
    </row>
    <row r="2269" spans="2:3" ht="15">
      <c r="B2269" s="32"/>
      <c r="C2269" s="35"/>
    </row>
    <row r="2270" spans="2:3" ht="15">
      <c r="B2270" s="32"/>
      <c r="C2270" s="35"/>
    </row>
    <row r="2271" spans="2:3" ht="15">
      <c r="B2271" s="32"/>
      <c r="C2271" s="35"/>
    </row>
    <row r="2272" spans="2:3" ht="15">
      <c r="B2272" s="32"/>
      <c r="C2272" s="35"/>
    </row>
    <row r="2273" spans="2:3" ht="15">
      <c r="B2273" s="32"/>
      <c r="C2273" s="35"/>
    </row>
    <row r="2274" spans="2:3" ht="15">
      <c r="B2274" s="32"/>
      <c r="C2274" s="35"/>
    </row>
    <row r="2275" spans="2:3" ht="15">
      <c r="B2275" s="32"/>
      <c r="C2275" s="35"/>
    </row>
    <row r="2276" spans="2:3" ht="15">
      <c r="B2276" s="32"/>
      <c r="C2276" s="35"/>
    </row>
    <row r="2277" spans="2:3" ht="15">
      <c r="B2277" s="32"/>
      <c r="C2277" s="35"/>
    </row>
    <row r="2278" spans="2:3" ht="15">
      <c r="B2278" s="32"/>
      <c r="C2278" s="35"/>
    </row>
    <row r="2279" spans="2:3" ht="15">
      <c r="B2279" s="32"/>
      <c r="C2279" s="35"/>
    </row>
    <row r="2280" spans="2:3" ht="15">
      <c r="B2280" s="32"/>
      <c r="C2280" s="35"/>
    </row>
    <row r="2281" spans="2:3" ht="15">
      <c r="B2281" s="32"/>
      <c r="C2281" s="35"/>
    </row>
    <row r="2282" spans="2:3" ht="15">
      <c r="B2282" s="32"/>
      <c r="C2282" s="35"/>
    </row>
    <row r="2283" spans="2:3" ht="15">
      <c r="B2283" s="32"/>
      <c r="C2283" s="35"/>
    </row>
    <row r="2284" spans="2:3" ht="15">
      <c r="B2284" s="32"/>
      <c r="C2284" s="35"/>
    </row>
    <row r="2285" spans="2:3" ht="15">
      <c r="B2285" s="32"/>
      <c r="C2285" s="35"/>
    </row>
    <row r="2286" spans="2:3" ht="15">
      <c r="B2286" s="32"/>
      <c r="C2286" s="35"/>
    </row>
    <row r="2287" spans="2:3" ht="15">
      <c r="B2287" s="32"/>
      <c r="C2287" s="35"/>
    </row>
    <row r="2288" spans="2:3" ht="15">
      <c r="B2288" s="32"/>
      <c r="C2288" s="35"/>
    </row>
    <row r="2289" spans="2:3" ht="15">
      <c r="B2289" s="32"/>
      <c r="C2289" s="35"/>
    </row>
    <row r="2290" spans="2:3" ht="15">
      <c r="B2290" s="32"/>
      <c r="C2290" s="35"/>
    </row>
    <row r="2291" spans="2:3" ht="15">
      <c r="B2291" s="32"/>
      <c r="C2291" s="35"/>
    </row>
    <row r="2292" spans="2:3" ht="15">
      <c r="B2292" s="32"/>
      <c r="C2292" s="35"/>
    </row>
    <row r="2293" spans="2:3" ht="15">
      <c r="B2293" s="32"/>
      <c r="C2293" s="35"/>
    </row>
    <row r="2294" spans="2:3" ht="15">
      <c r="B2294" s="32"/>
      <c r="C2294" s="35"/>
    </row>
    <row r="2295" spans="2:3" ht="15">
      <c r="B2295" s="32"/>
      <c r="C2295" s="35"/>
    </row>
    <row r="2296" spans="2:3" ht="15">
      <c r="B2296" s="32"/>
      <c r="C2296" s="35"/>
    </row>
    <row r="2297" spans="2:3" ht="15">
      <c r="B2297" s="32"/>
      <c r="C2297" s="35"/>
    </row>
    <row r="2298" spans="2:3" ht="15">
      <c r="B2298" s="32"/>
      <c r="C2298" s="35"/>
    </row>
    <row r="2299" spans="2:3" ht="15">
      <c r="B2299" s="32"/>
      <c r="C2299" s="35"/>
    </row>
    <row r="2300" spans="2:3" ht="15">
      <c r="B2300" s="32"/>
      <c r="C2300" s="35"/>
    </row>
    <row r="2301" spans="2:3" ht="15">
      <c r="B2301" s="32"/>
      <c r="C2301" s="35"/>
    </row>
    <row r="2302" spans="2:3" ht="15">
      <c r="B2302" s="32"/>
      <c r="C2302" s="35"/>
    </row>
    <row r="2303" spans="2:3" ht="15">
      <c r="B2303" s="32"/>
      <c r="C2303" s="35"/>
    </row>
    <row r="2304" spans="2:3" ht="15">
      <c r="B2304" s="32"/>
      <c r="C2304" s="35"/>
    </row>
    <row r="2305" spans="2:3" ht="15">
      <c r="B2305" s="32"/>
      <c r="C2305" s="35"/>
    </row>
    <row r="2306" spans="2:3" ht="15">
      <c r="B2306" s="32"/>
      <c r="C2306" s="35"/>
    </row>
    <row r="2307" spans="2:3" ht="15">
      <c r="B2307" s="32"/>
      <c r="C2307" s="35"/>
    </row>
    <row r="2308" spans="2:3" ht="15">
      <c r="B2308" s="32"/>
      <c r="C2308" s="35"/>
    </row>
    <row r="2309" spans="2:3" ht="15">
      <c r="B2309" s="32"/>
      <c r="C2309" s="35"/>
    </row>
    <row r="2310" spans="2:3" ht="15">
      <c r="B2310" s="32"/>
      <c r="C2310" s="35"/>
    </row>
    <row r="2311" spans="2:3" ht="15">
      <c r="B2311" s="32"/>
      <c r="C2311" s="35"/>
    </row>
    <row r="2312" spans="2:3" ht="15">
      <c r="B2312" s="32"/>
      <c r="C2312" s="35"/>
    </row>
    <row r="2313" spans="2:3" ht="15">
      <c r="B2313" s="32"/>
      <c r="C2313" s="35"/>
    </row>
    <row r="2314" spans="2:3" ht="15">
      <c r="B2314" s="32"/>
      <c r="C2314" s="35"/>
    </row>
    <row r="2315" spans="2:3" ht="15">
      <c r="B2315" s="32"/>
      <c r="C2315" s="35"/>
    </row>
    <row r="2316" spans="2:3" ht="15">
      <c r="B2316" s="32"/>
      <c r="C2316" s="35"/>
    </row>
    <row r="2317" spans="2:3" ht="15">
      <c r="B2317" s="32"/>
      <c r="C2317" s="35"/>
    </row>
    <row r="2318" spans="2:3" ht="15">
      <c r="B2318" s="32"/>
      <c r="C2318" s="35"/>
    </row>
    <row r="2319" spans="2:3" ht="15">
      <c r="B2319" s="32"/>
      <c r="C2319" s="35"/>
    </row>
    <row r="2320" spans="2:3" ht="15">
      <c r="B2320" s="32"/>
      <c r="C2320" s="35"/>
    </row>
    <row r="2321" spans="2:3" ht="15">
      <c r="B2321" s="32"/>
      <c r="C2321" s="35"/>
    </row>
    <row r="2322" spans="2:3" ht="15">
      <c r="B2322" s="32"/>
      <c r="C2322" s="35"/>
    </row>
    <row r="2323" spans="2:3" ht="15">
      <c r="B2323" s="32"/>
      <c r="C2323" s="35"/>
    </row>
    <row r="2324" spans="2:3" ht="15">
      <c r="B2324" s="32"/>
      <c r="C2324" s="35"/>
    </row>
    <row r="2325" spans="2:3" ht="15">
      <c r="B2325" s="32"/>
      <c r="C2325" s="35"/>
    </row>
    <row r="2326" spans="2:3" ht="15">
      <c r="B2326" s="32"/>
      <c r="C2326" s="35"/>
    </row>
    <row r="2327" spans="2:3" ht="15">
      <c r="B2327" s="32"/>
      <c r="C2327" s="35"/>
    </row>
    <row r="2328" spans="2:3" ht="15">
      <c r="B2328" s="32"/>
      <c r="C2328" s="35"/>
    </row>
    <row r="2329" spans="2:3" ht="15">
      <c r="B2329" s="32"/>
      <c r="C2329" s="35"/>
    </row>
    <row r="2330" spans="2:3" ht="15">
      <c r="B2330" s="32"/>
      <c r="C2330" s="35"/>
    </row>
    <row r="2331" spans="2:3" ht="15">
      <c r="B2331" s="32"/>
      <c r="C2331" s="35"/>
    </row>
    <row r="2332" spans="2:3" ht="15">
      <c r="B2332" s="32"/>
      <c r="C2332" s="35"/>
    </row>
    <row r="2333" spans="2:3" ht="15">
      <c r="B2333" s="32"/>
      <c r="C2333" s="35"/>
    </row>
    <row r="2334" spans="2:3" ht="15">
      <c r="B2334" s="32"/>
      <c r="C2334" s="35"/>
    </row>
    <row r="2335" spans="2:3" ht="15">
      <c r="B2335" s="32"/>
      <c r="C2335" s="35"/>
    </row>
    <row r="2336" spans="2:3" ht="15">
      <c r="B2336" s="32"/>
      <c r="C2336" s="35"/>
    </row>
    <row r="2337" spans="2:3" ht="15">
      <c r="B2337" s="32"/>
      <c r="C2337" s="35"/>
    </row>
    <row r="2338" spans="2:3" ht="15">
      <c r="B2338" s="32"/>
      <c r="C2338" s="35"/>
    </row>
    <row r="2339" spans="2:3" ht="15">
      <c r="B2339" s="32"/>
      <c r="C2339" s="35"/>
    </row>
    <row r="2340" spans="2:3" ht="15">
      <c r="B2340" s="32"/>
      <c r="C2340" s="35"/>
    </row>
    <row r="2341" spans="2:3" ht="15">
      <c r="B2341" s="32"/>
      <c r="C2341" s="35"/>
    </row>
    <row r="2342" spans="2:3" ht="15">
      <c r="B2342" s="32"/>
      <c r="C2342" s="35"/>
    </row>
    <row r="2343" spans="2:3" ht="15">
      <c r="B2343" s="32"/>
      <c r="C2343" s="35"/>
    </row>
    <row r="2344" spans="2:3" ht="15">
      <c r="B2344" s="32"/>
      <c r="C2344" s="35"/>
    </row>
    <row r="2345" spans="2:3" ht="15">
      <c r="B2345" s="32"/>
      <c r="C2345" s="35"/>
    </row>
    <row r="2346" spans="2:3" ht="15">
      <c r="B2346" s="32"/>
      <c r="C2346" s="35"/>
    </row>
    <row r="2347" spans="2:3" ht="15">
      <c r="B2347" s="32"/>
      <c r="C2347" s="35"/>
    </row>
    <row r="2348" spans="2:3" ht="15">
      <c r="B2348" s="32"/>
      <c r="C2348" s="35"/>
    </row>
    <row r="2349" spans="2:3" ht="15">
      <c r="B2349" s="32"/>
      <c r="C2349" s="35"/>
    </row>
    <row r="2350" spans="2:3" ht="15">
      <c r="B2350" s="32"/>
      <c r="C2350" s="35"/>
    </row>
    <row r="2351" spans="2:3" ht="15">
      <c r="B2351" s="32"/>
      <c r="C2351" s="35"/>
    </row>
    <row r="2352" spans="2:3" ht="15">
      <c r="B2352" s="32"/>
      <c r="C2352" s="35"/>
    </row>
    <row r="2353" spans="2:3" ht="15">
      <c r="B2353" s="32"/>
      <c r="C2353" s="35"/>
    </row>
    <row r="2354" spans="2:3" ht="15">
      <c r="B2354" s="32"/>
      <c r="C2354" s="35"/>
    </row>
    <row r="2355" spans="2:3" ht="15">
      <c r="B2355" s="32"/>
      <c r="C2355" s="35"/>
    </row>
    <row r="2356" spans="2:3" ht="15">
      <c r="B2356" s="32"/>
      <c r="C2356" s="35"/>
    </row>
    <row r="2357" spans="2:3" ht="15">
      <c r="B2357" s="32"/>
      <c r="C2357" s="35"/>
    </row>
    <row r="2358" spans="2:3" ht="15">
      <c r="B2358" s="32"/>
      <c r="C2358" s="35"/>
    </row>
    <row r="2359" spans="2:3" ht="15">
      <c r="B2359" s="32"/>
      <c r="C2359" s="35"/>
    </row>
    <row r="2360" spans="2:3" ht="15">
      <c r="B2360" s="32"/>
      <c r="C2360" s="35"/>
    </row>
    <row r="2361" spans="2:3" ht="15">
      <c r="B2361" s="32"/>
      <c r="C2361" s="35"/>
    </row>
    <row r="2362" spans="2:3" ht="15">
      <c r="B2362" s="32"/>
      <c r="C2362" s="35"/>
    </row>
    <row r="2363" spans="2:3" ht="15">
      <c r="B2363" s="32"/>
      <c r="C2363" s="35"/>
    </row>
    <row r="2364" spans="2:3" ht="15">
      <c r="B2364" s="32"/>
      <c r="C2364" s="35"/>
    </row>
    <row r="2365" spans="2:3" ht="15">
      <c r="B2365" s="32"/>
      <c r="C2365" s="35"/>
    </row>
    <row r="2366" spans="2:3" ht="15">
      <c r="B2366" s="32"/>
      <c r="C2366" s="35"/>
    </row>
    <row r="2367" spans="2:3" ht="15">
      <c r="B2367" s="32"/>
      <c r="C2367" s="35"/>
    </row>
    <row r="2368" spans="2:3" ht="15">
      <c r="B2368" s="32"/>
      <c r="C2368" s="35"/>
    </row>
    <row r="2369" spans="2:3" ht="15">
      <c r="B2369" s="32"/>
      <c r="C2369" s="35"/>
    </row>
    <row r="2370" spans="2:3" ht="15">
      <c r="B2370" s="32"/>
      <c r="C2370" s="35"/>
    </row>
    <row r="2371" spans="2:3" ht="15">
      <c r="B2371" s="32"/>
      <c r="C2371" s="35"/>
    </row>
    <row r="2372" spans="2:3" ht="15">
      <c r="B2372" s="32"/>
      <c r="C2372" s="35"/>
    </row>
    <row r="2373" spans="2:3" ht="15">
      <c r="B2373" s="32"/>
      <c r="C2373" s="35"/>
    </row>
    <row r="2374" spans="2:3" ht="15">
      <c r="B2374" s="32"/>
      <c r="C2374" s="35"/>
    </row>
    <row r="2375" spans="2:3" ht="15">
      <c r="B2375" s="32"/>
      <c r="C2375" s="35"/>
    </row>
    <row r="2376" spans="2:3" ht="15">
      <c r="B2376" s="32"/>
      <c r="C2376" s="35"/>
    </row>
    <row r="2377" spans="2:3" ht="15">
      <c r="B2377" s="32"/>
      <c r="C2377" s="35"/>
    </row>
    <row r="2378" spans="2:3" ht="15">
      <c r="B2378" s="32"/>
      <c r="C2378" s="35"/>
    </row>
    <row r="2379" spans="2:3" ht="15">
      <c r="B2379" s="32"/>
      <c r="C2379" s="35"/>
    </row>
    <row r="2380" spans="2:3" ht="15">
      <c r="B2380" s="32"/>
      <c r="C2380" s="35"/>
    </row>
    <row r="2381" spans="2:3" ht="15">
      <c r="B2381" s="32"/>
      <c r="C2381" s="35"/>
    </row>
    <row r="2382" spans="2:3" ht="15">
      <c r="B2382" s="32"/>
      <c r="C2382" s="35"/>
    </row>
    <row r="2383" spans="2:3" ht="15">
      <c r="B2383" s="32"/>
      <c r="C2383" s="35"/>
    </row>
    <row r="2384" spans="2:3" ht="15">
      <c r="B2384" s="32"/>
      <c r="C2384" s="35"/>
    </row>
    <row r="2385" spans="2:3" ht="15">
      <c r="B2385" s="32"/>
      <c r="C2385" s="35"/>
    </row>
    <row r="2386" spans="2:3" ht="15">
      <c r="B2386" s="32"/>
      <c r="C2386" s="35"/>
    </row>
    <row r="2387" spans="2:3" ht="15">
      <c r="B2387" s="32"/>
      <c r="C2387" s="35"/>
    </row>
    <row r="2388" spans="2:3" ht="15">
      <c r="B2388" s="32"/>
      <c r="C2388" s="35"/>
    </row>
    <row r="2389" spans="2:3" ht="15">
      <c r="B2389" s="32"/>
      <c r="C2389" s="35"/>
    </row>
    <row r="2390" spans="2:3" ht="15">
      <c r="B2390" s="32"/>
      <c r="C2390" s="35"/>
    </row>
    <row r="2391" spans="2:3" ht="15">
      <c r="B2391" s="32"/>
      <c r="C2391" s="35"/>
    </row>
    <row r="2392" spans="2:3" ht="15">
      <c r="B2392" s="32"/>
      <c r="C2392" s="35"/>
    </row>
    <row r="2393" spans="2:3" ht="15">
      <c r="B2393" s="32"/>
      <c r="C2393" s="35"/>
    </row>
    <row r="2394" spans="2:3" ht="15">
      <c r="B2394" s="32"/>
      <c r="C2394" s="35"/>
    </row>
    <row r="2395" spans="2:3" ht="15">
      <c r="B2395" s="32"/>
      <c r="C2395" s="35"/>
    </row>
    <row r="2396" spans="2:3" ht="15">
      <c r="B2396" s="32"/>
      <c r="C2396" s="35"/>
    </row>
    <row r="2397" spans="2:3" ht="15">
      <c r="B2397" s="32"/>
      <c r="C2397" s="35"/>
    </row>
    <row r="2398" spans="2:3" ht="15">
      <c r="B2398" s="32"/>
      <c r="C2398" s="35"/>
    </row>
    <row r="2399" spans="2:3" ht="15">
      <c r="B2399" s="32"/>
      <c r="C2399" s="35"/>
    </row>
    <row r="2400" spans="2:3" ht="15">
      <c r="B2400" s="32"/>
      <c r="C2400" s="35"/>
    </row>
    <row r="2401" spans="2:3" ht="15">
      <c r="B2401" s="32"/>
      <c r="C2401" s="35"/>
    </row>
    <row r="2402" spans="2:3" ht="15">
      <c r="B2402" s="32"/>
      <c r="C2402" s="35"/>
    </row>
    <row r="2403" spans="2:3" ht="15">
      <c r="B2403" s="32"/>
      <c r="C2403" s="35"/>
    </row>
    <row r="2404" spans="2:3" ht="15">
      <c r="B2404" s="32"/>
      <c r="C2404" s="35"/>
    </row>
    <row r="2405" spans="2:3" ht="15">
      <c r="B2405" s="32"/>
      <c r="C2405" s="35"/>
    </row>
    <row r="2406" spans="2:3" ht="15">
      <c r="B2406" s="32"/>
      <c r="C2406" s="35"/>
    </row>
    <row r="2407" spans="2:3" ht="15">
      <c r="B2407" s="32"/>
      <c r="C2407" s="35"/>
    </row>
    <row r="2408" spans="2:3" ht="15">
      <c r="B2408" s="32"/>
      <c r="C2408" s="35"/>
    </row>
    <row r="2409" spans="2:3" ht="15">
      <c r="B2409" s="32"/>
      <c r="C2409" s="35"/>
    </row>
    <row r="2410" spans="2:3" ht="15">
      <c r="B2410" s="32"/>
      <c r="C2410" s="35"/>
    </row>
    <row r="2411" spans="2:3" ht="15">
      <c r="B2411" s="32"/>
      <c r="C2411" s="35"/>
    </row>
    <row r="2412" spans="2:3" ht="15">
      <c r="B2412" s="32"/>
      <c r="C2412" s="35"/>
    </row>
    <row r="2413" spans="2:3" ht="15">
      <c r="B2413" s="32"/>
      <c r="C2413" s="35"/>
    </row>
    <row r="2414" spans="2:3" ht="15">
      <c r="B2414" s="32"/>
      <c r="C2414" s="35"/>
    </row>
    <row r="2415" spans="2:3" ht="15">
      <c r="B2415" s="32"/>
      <c r="C2415" s="35"/>
    </row>
    <row r="2416" spans="2:3" ht="15">
      <c r="B2416" s="32"/>
      <c r="C2416" s="35"/>
    </row>
    <row r="2417" spans="2:3" ht="15">
      <c r="B2417" s="32"/>
      <c r="C2417" s="35"/>
    </row>
    <row r="2418" spans="2:3" ht="15">
      <c r="B2418" s="32"/>
      <c r="C2418" s="35"/>
    </row>
    <row r="2419" spans="2:3" ht="15">
      <c r="B2419" s="32"/>
      <c r="C2419" s="35"/>
    </row>
    <row r="2420" spans="2:3" ht="15">
      <c r="B2420" s="32"/>
      <c r="C2420" s="35"/>
    </row>
    <row r="2421" spans="2:3" ht="15">
      <c r="B2421" s="32"/>
      <c r="C2421" s="35"/>
    </row>
    <row r="2422" spans="2:3" ht="15">
      <c r="B2422" s="32"/>
      <c r="C2422" s="35"/>
    </row>
    <row r="2423" spans="2:3" ht="15">
      <c r="B2423" s="32"/>
      <c r="C2423" s="35"/>
    </row>
    <row r="2424" spans="2:3" ht="15">
      <c r="B2424" s="32"/>
      <c r="C2424" s="35"/>
    </row>
    <row r="2425" spans="2:3" ht="15">
      <c r="B2425" s="32"/>
      <c r="C2425" s="35"/>
    </row>
    <row r="2426" spans="2:3" ht="15">
      <c r="B2426" s="32"/>
      <c r="C2426" s="35"/>
    </row>
    <row r="2427" spans="2:3" ht="15">
      <c r="B2427" s="32"/>
      <c r="C2427" s="35"/>
    </row>
    <row r="2428" spans="2:3" ht="15">
      <c r="B2428" s="32"/>
      <c r="C2428" s="35"/>
    </row>
    <row r="2429" spans="2:3" ht="15">
      <c r="B2429" s="32"/>
      <c r="C2429" s="35"/>
    </row>
    <row r="2430" spans="2:3" ht="15">
      <c r="B2430" s="32"/>
      <c r="C2430" s="35"/>
    </row>
    <row r="2431" spans="2:3" ht="15">
      <c r="B2431" s="32"/>
      <c r="C2431" s="35"/>
    </row>
    <row r="2432" spans="2:3" ht="15">
      <c r="B2432" s="32"/>
      <c r="C2432" s="35"/>
    </row>
    <row r="2433" spans="2:3" ht="15">
      <c r="B2433" s="32"/>
      <c r="C2433" s="35"/>
    </row>
    <row r="2434" spans="2:3" ht="15">
      <c r="B2434" s="32"/>
      <c r="C2434" s="35"/>
    </row>
    <row r="2435" spans="2:3" ht="15">
      <c r="B2435" s="32"/>
      <c r="C2435" s="35"/>
    </row>
    <row r="2436" spans="2:3" ht="15">
      <c r="B2436" s="32"/>
      <c r="C2436" s="35"/>
    </row>
    <row r="2437" spans="2:3" ht="15">
      <c r="B2437" s="32"/>
      <c r="C2437" s="35"/>
    </row>
    <row r="2438" spans="2:3" ht="15">
      <c r="B2438" s="32"/>
      <c r="C2438" s="35"/>
    </row>
    <row r="2439" spans="2:3" ht="15">
      <c r="B2439" s="32"/>
      <c r="C2439" s="35"/>
    </row>
    <row r="2440" spans="2:3" ht="15">
      <c r="B2440" s="32"/>
      <c r="C2440" s="35"/>
    </row>
    <row r="2441" spans="2:3" ht="15">
      <c r="B2441" s="32"/>
      <c r="C2441" s="35"/>
    </row>
    <row r="2442" spans="2:3" ht="15">
      <c r="B2442" s="32"/>
      <c r="C2442" s="35"/>
    </row>
    <row r="2443" spans="2:3" ht="15">
      <c r="B2443" s="32"/>
      <c r="C2443" s="35"/>
    </row>
    <row r="2444" spans="2:3" ht="15">
      <c r="B2444" s="32"/>
      <c r="C2444" s="35"/>
    </row>
    <row r="2445" spans="2:3" ht="15">
      <c r="B2445" s="32"/>
      <c r="C2445" s="35"/>
    </row>
    <row r="2446" spans="2:3" ht="15">
      <c r="B2446" s="32"/>
      <c r="C2446" s="35"/>
    </row>
    <row r="2447" spans="2:3" ht="15">
      <c r="B2447" s="32"/>
      <c r="C2447" s="35"/>
    </row>
    <row r="2448" spans="2:3" ht="15">
      <c r="B2448" s="32"/>
      <c r="C2448" s="35"/>
    </row>
    <row r="2449" spans="2:3" ht="15">
      <c r="B2449" s="32"/>
      <c r="C2449" s="35"/>
    </row>
    <row r="2450" spans="2:3" ht="15">
      <c r="B2450" s="32"/>
      <c r="C2450" s="35"/>
    </row>
    <row r="2451" spans="2:3" ht="15">
      <c r="B2451" s="32"/>
      <c r="C2451" s="35"/>
    </row>
    <row r="2452" spans="2:3" ht="15">
      <c r="B2452" s="32"/>
      <c r="C2452" s="35"/>
    </row>
    <row r="2453" spans="2:3" ht="15">
      <c r="B2453" s="32"/>
      <c r="C2453" s="35"/>
    </row>
    <row r="2454" spans="2:3" ht="15">
      <c r="B2454" s="32"/>
      <c r="C2454" s="35"/>
    </row>
    <row r="2455" spans="2:3" ht="15">
      <c r="B2455" s="32"/>
      <c r="C2455" s="35"/>
    </row>
    <row r="2456" spans="2:3" ht="15">
      <c r="B2456" s="32"/>
      <c r="C2456" s="35"/>
    </row>
    <row r="2457" spans="2:3" ht="15">
      <c r="B2457" s="32"/>
      <c r="C2457" s="35"/>
    </row>
    <row r="2458" spans="2:3" ht="15">
      <c r="B2458" s="32"/>
      <c r="C2458" s="35"/>
    </row>
    <row r="2459" spans="2:3" ht="15">
      <c r="B2459" s="32"/>
      <c r="C2459" s="35"/>
    </row>
    <row r="2460" spans="2:3" ht="15">
      <c r="B2460" s="32"/>
      <c r="C2460" s="35"/>
    </row>
    <row r="2461" spans="2:3" ht="15">
      <c r="B2461" s="32"/>
      <c r="C2461" s="35"/>
    </row>
    <row r="2462" spans="2:3" ht="15">
      <c r="B2462" s="32"/>
      <c r="C2462" s="35"/>
    </row>
    <row r="2463" spans="2:3" ht="15">
      <c r="B2463" s="32"/>
      <c r="C2463" s="35"/>
    </row>
    <row r="2464" spans="2:3" ht="15">
      <c r="B2464" s="32"/>
      <c r="C2464" s="35"/>
    </row>
    <row r="2465" spans="2:3" ht="15">
      <c r="B2465" s="32"/>
      <c r="C2465" s="35"/>
    </row>
    <row r="2466" spans="2:3" ht="15">
      <c r="B2466" s="32"/>
      <c r="C2466" s="35"/>
    </row>
    <row r="2467" spans="2:3" ht="15">
      <c r="B2467" s="32"/>
      <c r="C2467" s="35"/>
    </row>
    <row r="2468" spans="2:3" ht="15">
      <c r="B2468" s="32"/>
      <c r="C2468" s="35"/>
    </row>
    <row r="2469" spans="2:3" ht="15">
      <c r="B2469" s="32"/>
      <c r="C2469" s="35"/>
    </row>
    <row r="2470" spans="2:3" ht="15">
      <c r="B2470" s="32"/>
      <c r="C2470" s="35"/>
    </row>
    <row r="2471" spans="2:3" ht="15">
      <c r="B2471" s="32"/>
      <c r="C2471" s="35"/>
    </row>
    <row r="2472" spans="2:3" ht="15">
      <c r="B2472" s="32"/>
      <c r="C2472" s="35"/>
    </row>
    <row r="2473" spans="2:3" ht="15">
      <c r="B2473" s="32"/>
      <c r="C2473" s="35"/>
    </row>
    <row r="2474" spans="2:3" ht="15">
      <c r="B2474" s="32"/>
      <c r="C2474" s="35"/>
    </row>
    <row r="2475" spans="2:3" ht="15">
      <c r="B2475" s="32"/>
      <c r="C2475" s="35"/>
    </row>
    <row r="2476" spans="2:3" ht="15">
      <c r="B2476" s="32"/>
      <c r="C2476" s="35"/>
    </row>
    <row r="2477" spans="2:3" ht="15">
      <c r="B2477" s="32"/>
      <c r="C2477" s="35"/>
    </row>
    <row r="2478" spans="2:3" ht="15">
      <c r="B2478" s="32"/>
      <c r="C2478" s="35"/>
    </row>
    <row r="2479" spans="2:3" ht="15">
      <c r="B2479" s="32"/>
      <c r="C2479" s="35"/>
    </row>
    <row r="2480" spans="2:3" ht="15">
      <c r="B2480" s="32"/>
      <c r="C2480" s="35"/>
    </row>
    <row r="2481" spans="2:3" ht="15">
      <c r="B2481" s="32"/>
      <c r="C2481" s="35"/>
    </row>
    <row r="2482" spans="2:3" ht="15">
      <c r="B2482" s="32"/>
      <c r="C2482" s="35"/>
    </row>
    <row r="2483" spans="2:3" ht="15">
      <c r="B2483" s="32"/>
      <c r="C2483" s="35"/>
    </row>
    <row r="2484" spans="2:3" ht="15">
      <c r="B2484" s="32"/>
      <c r="C2484" s="35"/>
    </row>
    <row r="2485" spans="2:3" ht="15">
      <c r="B2485" s="32"/>
      <c r="C2485" s="35"/>
    </row>
    <row r="2486" spans="2:3" ht="15">
      <c r="B2486" s="32"/>
      <c r="C2486" s="35"/>
    </row>
    <row r="2487" spans="2:3" ht="15">
      <c r="B2487" s="32"/>
      <c r="C2487" s="35"/>
    </row>
    <row r="2488" spans="2:3" ht="15">
      <c r="B2488" s="32"/>
      <c r="C2488" s="35"/>
    </row>
    <row r="2489" spans="2:3" ht="15">
      <c r="B2489" s="32"/>
      <c r="C2489" s="35"/>
    </row>
    <row r="2490" spans="2:3" ht="15">
      <c r="B2490" s="32"/>
      <c r="C2490" s="35"/>
    </row>
    <row r="2491" spans="2:3" ht="15">
      <c r="B2491" s="32"/>
      <c r="C2491" s="35"/>
    </row>
    <row r="2492" spans="2:3" ht="15">
      <c r="B2492" s="32"/>
      <c r="C2492" s="35"/>
    </row>
    <row r="2493" spans="2:3" ht="15">
      <c r="B2493" s="32"/>
      <c r="C2493" s="35"/>
    </row>
    <row r="2494" spans="2:3" ht="15">
      <c r="B2494" s="32"/>
      <c r="C2494" s="35"/>
    </row>
    <row r="2495" spans="2:3" ht="15">
      <c r="B2495" s="32"/>
      <c r="C2495" s="35"/>
    </row>
    <row r="2496" spans="2:3" ht="15">
      <c r="B2496" s="32"/>
      <c r="C2496" s="35"/>
    </row>
    <row r="2497" spans="2:3" ht="15">
      <c r="B2497" s="32"/>
      <c r="C2497" s="35"/>
    </row>
    <row r="2498" spans="2:3" ht="15">
      <c r="B2498" s="32"/>
      <c r="C2498" s="35"/>
    </row>
    <row r="2499" spans="2:3" ht="15">
      <c r="B2499" s="32"/>
      <c r="C2499" s="35"/>
    </row>
    <row r="2500" spans="2:3" ht="15">
      <c r="B2500" s="32"/>
      <c r="C2500" s="35"/>
    </row>
    <row r="2501" spans="2:3" ht="15">
      <c r="B2501" s="32"/>
      <c r="C2501" s="35"/>
    </row>
    <row r="2502" spans="2:3" ht="15">
      <c r="B2502" s="32"/>
      <c r="C2502" s="35"/>
    </row>
    <row r="2503" spans="2:3" ht="15">
      <c r="B2503" s="32"/>
      <c r="C2503" s="35"/>
    </row>
    <row r="2504" spans="2:3" ht="15">
      <c r="B2504" s="32"/>
      <c r="C2504" s="35"/>
    </row>
    <row r="2505" spans="2:3" ht="15">
      <c r="B2505" s="32"/>
      <c r="C2505" s="35"/>
    </row>
    <row r="2506" spans="2:3" ht="15">
      <c r="B2506" s="32"/>
      <c r="C2506" s="35"/>
    </row>
    <row r="2507" spans="2:3" ht="15">
      <c r="B2507" s="32"/>
      <c r="C2507" s="35"/>
    </row>
    <row r="2508" spans="2:3" ht="15">
      <c r="B2508" s="32"/>
      <c r="C2508" s="35"/>
    </row>
    <row r="2509" spans="2:3" ht="15">
      <c r="B2509" s="32"/>
      <c r="C2509" s="35"/>
    </row>
    <row r="2510" spans="2:3" ht="15">
      <c r="B2510" s="32"/>
      <c r="C2510" s="35"/>
    </row>
    <row r="2511" spans="2:3" ht="15">
      <c r="B2511" s="32"/>
      <c r="C2511" s="35"/>
    </row>
    <row r="2512" spans="2:3" ht="15">
      <c r="B2512" s="32"/>
      <c r="C2512" s="35"/>
    </row>
    <row r="2513" spans="2:3" ht="15">
      <c r="B2513" s="32"/>
      <c r="C2513" s="35"/>
    </row>
    <row r="2514" spans="2:3" ht="15">
      <c r="B2514" s="32"/>
      <c r="C2514" s="35"/>
    </row>
    <row r="2515" spans="2:3" ht="15">
      <c r="B2515" s="32"/>
      <c r="C2515" s="35"/>
    </row>
    <row r="2516" spans="2:3" ht="15">
      <c r="B2516" s="32"/>
      <c r="C2516" s="35"/>
    </row>
    <row r="2517" spans="2:3" ht="15">
      <c r="B2517" s="32"/>
      <c r="C2517" s="35"/>
    </row>
    <row r="2518" spans="2:3" ht="15">
      <c r="B2518" s="32"/>
      <c r="C2518" s="35"/>
    </row>
    <row r="2519" spans="2:3" ht="15">
      <c r="B2519" s="32"/>
      <c r="C2519" s="35"/>
    </row>
    <row r="2520" spans="2:3" ht="15">
      <c r="B2520" s="32"/>
      <c r="C2520" s="35"/>
    </row>
    <row r="2521" spans="2:3" ht="15">
      <c r="B2521" s="32"/>
      <c r="C2521" s="35"/>
    </row>
    <row r="2522" spans="2:3" ht="15">
      <c r="B2522" s="32"/>
      <c r="C2522" s="35"/>
    </row>
    <row r="2523" spans="2:3" ht="15">
      <c r="B2523" s="32"/>
      <c r="C2523" s="35"/>
    </row>
    <row r="2524" spans="2:3" ht="15">
      <c r="B2524" s="32"/>
      <c r="C2524" s="35"/>
    </row>
    <row r="2525" spans="2:3" ht="15">
      <c r="B2525" s="32"/>
      <c r="C2525" s="35"/>
    </row>
    <row r="2526" spans="2:3" ht="15">
      <c r="B2526" s="32"/>
      <c r="C2526" s="35"/>
    </row>
    <row r="2527" spans="2:3" ht="15">
      <c r="B2527" s="32"/>
      <c r="C2527" s="35"/>
    </row>
    <row r="2528" spans="2:3" ht="15">
      <c r="B2528" s="32"/>
      <c r="C2528" s="35"/>
    </row>
    <row r="2529" spans="2:3" ht="15">
      <c r="B2529" s="32"/>
      <c r="C2529" s="35"/>
    </row>
    <row r="2530" spans="2:3" ht="15">
      <c r="B2530" s="32"/>
      <c r="C2530" s="35"/>
    </row>
    <row r="2531" spans="2:3" ht="15">
      <c r="B2531" s="32"/>
      <c r="C2531" s="35"/>
    </row>
    <row r="2532" spans="2:3" ht="15">
      <c r="B2532" s="32"/>
      <c r="C2532" s="35"/>
    </row>
    <row r="2533" spans="2:3" ht="15">
      <c r="B2533" s="32"/>
      <c r="C2533" s="35"/>
    </row>
    <row r="2534" spans="2:3" ht="15">
      <c r="B2534" s="32"/>
      <c r="C2534" s="35"/>
    </row>
    <row r="2535" spans="2:3" ht="15">
      <c r="B2535" s="32"/>
      <c r="C2535" s="35"/>
    </row>
    <row r="2536" spans="2:3" ht="15">
      <c r="B2536" s="32"/>
      <c r="C2536" s="35"/>
    </row>
    <row r="2537" spans="2:3" ht="15">
      <c r="B2537" s="32"/>
      <c r="C2537" s="35"/>
    </row>
    <row r="2538" spans="2:3" ht="15">
      <c r="B2538" s="32"/>
      <c r="C2538" s="35"/>
    </row>
    <row r="2539" spans="2:3" ht="15">
      <c r="B2539" s="32"/>
      <c r="C2539" s="35"/>
    </row>
    <row r="2540" spans="2:3" ht="15">
      <c r="B2540" s="32"/>
      <c r="C2540" s="35"/>
    </row>
    <row r="2541" spans="2:3" ht="15">
      <c r="B2541" s="32"/>
      <c r="C2541" s="35"/>
    </row>
    <row r="2542" spans="2:3" ht="15">
      <c r="B2542" s="32"/>
      <c r="C2542" s="35"/>
    </row>
    <row r="2543" spans="2:3" ht="15">
      <c r="B2543" s="32"/>
      <c r="C2543" s="35"/>
    </row>
    <row r="2544" spans="2:3" ht="15">
      <c r="B2544" s="32"/>
      <c r="C2544" s="35"/>
    </row>
    <row r="2545" spans="2:3" ht="15">
      <c r="B2545" s="32"/>
      <c r="C2545" s="35"/>
    </row>
    <row r="2546" spans="2:3" ht="15">
      <c r="B2546" s="32"/>
      <c r="C2546" s="35"/>
    </row>
    <row r="2547" spans="2:3" ht="15">
      <c r="B2547" s="32"/>
      <c r="C2547" s="35"/>
    </row>
    <row r="2548" spans="2:3" ht="15">
      <c r="B2548" s="32"/>
      <c r="C2548" s="35"/>
    </row>
    <row r="2549" spans="2:3" ht="15">
      <c r="B2549" s="32"/>
      <c r="C2549" s="35"/>
    </row>
    <row r="2550" spans="2:3" ht="15">
      <c r="B2550" s="32"/>
      <c r="C2550" s="35"/>
    </row>
    <row r="2551" spans="2:3" ht="15">
      <c r="B2551" s="32"/>
      <c r="C2551" s="35"/>
    </row>
    <row r="2552" spans="2:3" ht="15">
      <c r="B2552" s="32"/>
      <c r="C2552" s="35"/>
    </row>
    <row r="2553" spans="2:3" ht="15">
      <c r="B2553" s="32"/>
      <c r="C2553" s="35"/>
    </row>
    <row r="2554" spans="2:3" ht="15">
      <c r="B2554" s="32"/>
      <c r="C2554" s="35"/>
    </row>
    <row r="2555" spans="2:3" ht="15">
      <c r="B2555" s="32"/>
      <c r="C2555" s="35"/>
    </row>
    <row r="2556" spans="2:3" ht="15">
      <c r="B2556" s="32"/>
      <c r="C2556" s="35"/>
    </row>
    <row r="2557" spans="2:3" ht="15">
      <c r="B2557" s="32"/>
      <c r="C2557" s="35"/>
    </row>
    <row r="2558" spans="2:3" ht="15">
      <c r="B2558" s="32"/>
      <c r="C2558" s="35"/>
    </row>
    <row r="2559" spans="2:3" ht="15">
      <c r="B2559" s="32"/>
      <c r="C2559" s="35"/>
    </row>
    <row r="2560" spans="2:3" ht="15">
      <c r="B2560" s="32"/>
      <c r="C2560" s="35"/>
    </row>
    <row r="2561" spans="2:3" ht="15">
      <c r="B2561" s="32"/>
      <c r="C2561" s="35"/>
    </row>
    <row r="2562" spans="2:3" ht="15">
      <c r="B2562" s="32"/>
      <c r="C2562" s="35"/>
    </row>
    <row r="2563" spans="2:3" ht="15">
      <c r="B2563" s="32"/>
      <c r="C2563" s="35"/>
    </row>
    <row r="2564" spans="2:3" ht="15">
      <c r="B2564" s="32"/>
      <c r="C2564" s="35"/>
    </row>
    <row r="2565" spans="2:3" ht="15">
      <c r="B2565" s="32"/>
      <c r="C2565" s="35"/>
    </row>
    <row r="2566" spans="2:3" ht="15">
      <c r="B2566" s="32"/>
      <c r="C2566" s="35"/>
    </row>
    <row r="2567" spans="2:3" ht="15">
      <c r="B2567" s="32"/>
      <c r="C2567" s="35"/>
    </row>
    <row r="2568" spans="2:3" ht="15">
      <c r="B2568" s="32"/>
      <c r="C2568" s="35"/>
    </row>
    <row r="2569" spans="2:3" ht="15">
      <c r="B2569" s="32"/>
      <c r="C2569" s="35"/>
    </row>
    <row r="2570" spans="2:3" ht="15">
      <c r="B2570" s="32"/>
      <c r="C2570" s="35"/>
    </row>
    <row r="2571" spans="2:3" ht="15">
      <c r="B2571" s="32"/>
      <c r="C2571" s="35"/>
    </row>
    <row r="2572" spans="2:3" ht="15">
      <c r="B2572" s="32"/>
      <c r="C2572" s="35"/>
    </row>
    <row r="2573" spans="2:3" ht="15">
      <c r="B2573" s="32"/>
      <c r="C2573" s="35"/>
    </row>
    <row r="2574" spans="2:3" ht="15">
      <c r="B2574" s="32"/>
      <c r="C2574" s="35"/>
    </row>
    <row r="2575" spans="2:3" ht="15">
      <c r="B2575" s="32"/>
      <c r="C2575" s="35"/>
    </row>
    <row r="2576" spans="2:3" ht="15">
      <c r="B2576" s="32"/>
      <c r="C2576" s="35"/>
    </row>
    <row r="2577" spans="2:3" ht="15">
      <c r="B2577" s="32"/>
      <c r="C2577" s="35"/>
    </row>
    <row r="2578" spans="2:3" ht="15">
      <c r="B2578" s="32"/>
      <c r="C2578" s="35"/>
    </row>
    <row r="2579" spans="2:3" ht="15">
      <c r="B2579" s="32"/>
      <c r="C2579" s="35"/>
    </row>
    <row r="2580" spans="2:3" ht="15">
      <c r="B2580" s="32"/>
      <c r="C2580" s="35"/>
    </row>
    <row r="2581" spans="2:3" ht="15">
      <c r="B2581" s="32"/>
      <c r="C2581" s="35"/>
    </row>
    <row r="2582" spans="2:3" ht="15">
      <c r="B2582" s="32"/>
      <c r="C2582" s="35"/>
    </row>
    <row r="2583" spans="2:3" ht="15">
      <c r="B2583" s="32"/>
      <c r="C2583" s="35"/>
    </row>
    <row r="2584" spans="2:3" ht="15">
      <c r="B2584" s="32"/>
      <c r="C2584" s="35"/>
    </row>
    <row r="2585" spans="2:3" ht="15">
      <c r="B2585" s="32"/>
      <c r="C2585" s="35"/>
    </row>
    <row r="2586" spans="2:3" ht="15">
      <c r="B2586" s="32"/>
      <c r="C2586" s="35"/>
    </row>
    <row r="2587" spans="2:3" ht="15">
      <c r="B2587" s="32"/>
      <c r="C2587" s="35"/>
    </row>
    <row r="2588" spans="2:3" ht="15">
      <c r="B2588" s="32"/>
      <c r="C2588" s="35"/>
    </row>
    <row r="2589" spans="2:3" ht="15">
      <c r="B2589" s="32"/>
      <c r="C2589" s="35"/>
    </row>
    <row r="2590" spans="2:3" ht="15">
      <c r="B2590" s="32"/>
      <c r="C2590" s="35"/>
    </row>
    <row r="2591" spans="2:3" ht="15">
      <c r="B2591" s="32"/>
      <c r="C2591" s="35"/>
    </row>
    <row r="2592" spans="2:3" ht="15">
      <c r="B2592" s="32"/>
      <c r="C2592" s="35"/>
    </row>
    <row r="2593" spans="2:3" ht="15">
      <c r="B2593" s="32"/>
      <c r="C2593" s="35"/>
    </row>
    <row r="2594" spans="2:3" ht="15">
      <c r="B2594" s="32"/>
      <c r="C2594" s="35"/>
    </row>
    <row r="2595" spans="2:3" ht="15">
      <c r="B2595" s="32"/>
      <c r="C2595" s="35"/>
    </row>
    <row r="2596" spans="2:3" ht="15">
      <c r="B2596" s="32"/>
      <c r="C2596" s="35"/>
    </row>
    <row r="2597" spans="2:3" ht="15">
      <c r="B2597" s="32"/>
      <c r="C2597" s="35"/>
    </row>
    <row r="2598" spans="2:3" ht="15">
      <c r="B2598" s="32"/>
      <c r="C2598" s="35"/>
    </row>
    <row r="2599" spans="2:3" ht="15">
      <c r="B2599" s="32"/>
      <c r="C2599" s="35"/>
    </row>
    <row r="2600" spans="2:3" ht="15">
      <c r="B2600" s="32"/>
      <c r="C2600" s="35"/>
    </row>
    <row r="2601" spans="2:3" ht="15">
      <c r="B2601" s="32"/>
      <c r="C2601" s="35"/>
    </row>
    <row r="2602" spans="2:3" ht="15">
      <c r="B2602" s="32"/>
      <c r="C2602" s="35"/>
    </row>
    <row r="2603" spans="2:3" ht="15">
      <c r="B2603" s="32"/>
      <c r="C2603" s="35"/>
    </row>
    <row r="2604" spans="2:3" ht="15">
      <c r="B2604" s="32"/>
      <c r="C2604" s="35"/>
    </row>
    <row r="2605" spans="2:3" ht="15">
      <c r="B2605" s="32"/>
      <c r="C2605" s="35"/>
    </row>
    <row r="2606" spans="2:3" ht="15">
      <c r="B2606" s="32"/>
      <c r="C2606" s="35"/>
    </row>
    <row r="2607" spans="2:3" ht="15">
      <c r="B2607" s="32"/>
      <c r="C2607" s="35"/>
    </row>
    <row r="2608" spans="2:3" ht="15">
      <c r="B2608" s="32"/>
      <c r="C2608" s="35"/>
    </row>
    <row r="2609" spans="2:3" ht="15">
      <c r="B2609" s="32"/>
      <c r="C2609" s="35"/>
    </row>
    <row r="2610" spans="2:3" ht="15">
      <c r="B2610" s="32"/>
      <c r="C2610" s="35"/>
    </row>
    <row r="2611" spans="2:3" ht="15">
      <c r="B2611" s="32"/>
      <c r="C2611" s="35"/>
    </row>
    <row r="2612" spans="2:3" ht="15">
      <c r="B2612" s="32"/>
      <c r="C2612" s="35"/>
    </row>
    <row r="2613" spans="2:3" ht="15">
      <c r="B2613" s="32"/>
      <c r="C2613" s="35"/>
    </row>
    <row r="2614" spans="2:3" ht="15">
      <c r="B2614" s="32"/>
      <c r="C2614" s="35"/>
    </row>
    <row r="2615" spans="2:3" ht="15">
      <c r="B2615" s="32"/>
      <c r="C2615" s="35"/>
    </row>
    <row r="2616" spans="2:3" ht="15">
      <c r="B2616" s="32"/>
      <c r="C2616" s="35"/>
    </row>
    <row r="2617" spans="2:3" ht="15">
      <c r="B2617" s="32"/>
      <c r="C2617" s="35"/>
    </row>
    <row r="2618" spans="2:3" ht="15">
      <c r="B2618" s="32"/>
      <c r="C2618" s="35"/>
    </row>
    <row r="2619" spans="2:3" ht="15">
      <c r="B2619" s="32"/>
      <c r="C2619" s="35"/>
    </row>
    <row r="2620" spans="2:3" ht="15">
      <c r="B2620" s="32"/>
      <c r="C2620" s="35"/>
    </row>
    <row r="2621" spans="2:3" ht="15">
      <c r="B2621" s="32"/>
      <c r="C2621" s="35"/>
    </row>
    <row r="2622" spans="2:3" ht="15">
      <c r="B2622" s="32"/>
      <c r="C2622" s="35"/>
    </row>
    <row r="2623" spans="2:3" ht="15">
      <c r="B2623" s="32"/>
      <c r="C2623" s="35"/>
    </row>
    <row r="2624" spans="2:3" ht="15">
      <c r="B2624" s="32"/>
      <c r="C2624" s="35"/>
    </row>
    <row r="2625" spans="2:3" ht="15">
      <c r="B2625" s="32"/>
      <c r="C2625" s="35"/>
    </row>
    <row r="2626" spans="2:3" ht="15">
      <c r="B2626" s="32"/>
      <c r="C2626" s="35"/>
    </row>
    <row r="2627" spans="2:3" ht="15">
      <c r="B2627" s="32"/>
      <c r="C2627" s="35"/>
    </row>
    <row r="2628" spans="2:3" ht="15">
      <c r="B2628" s="32"/>
      <c r="C2628" s="35"/>
    </row>
    <row r="2629" spans="2:3" ht="15">
      <c r="B2629" s="32"/>
      <c r="C2629" s="35"/>
    </row>
    <row r="2630" spans="2:3" ht="15">
      <c r="B2630" s="32"/>
      <c r="C2630" s="35"/>
    </row>
    <row r="2631" spans="2:3" ht="15">
      <c r="B2631" s="32"/>
      <c r="C2631" s="35"/>
    </row>
    <row r="2632" spans="2:3" ht="15">
      <c r="B2632" s="32"/>
      <c r="C2632" s="35"/>
    </row>
    <row r="2633" spans="2:3" ht="15">
      <c r="B2633" s="32"/>
      <c r="C2633" s="35"/>
    </row>
    <row r="2634" spans="2:3" ht="15">
      <c r="B2634" s="32"/>
      <c r="C2634" s="35"/>
    </row>
    <row r="2635" spans="2:3" ht="15">
      <c r="B2635" s="32"/>
      <c r="C2635" s="35"/>
    </row>
    <row r="2636" spans="2:3" ht="15">
      <c r="B2636" s="32"/>
      <c r="C2636" s="35"/>
    </row>
    <row r="2637" spans="2:3" ht="15">
      <c r="B2637" s="32"/>
      <c r="C2637" s="35"/>
    </row>
    <row r="2638" spans="2:3" ht="15">
      <c r="B2638" s="32"/>
      <c r="C2638" s="35"/>
    </row>
    <row r="2639" spans="2:3" ht="15">
      <c r="B2639" s="32"/>
      <c r="C2639" s="35"/>
    </row>
    <row r="2640" spans="2:3" ht="15">
      <c r="B2640" s="32"/>
      <c r="C2640" s="35"/>
    </row>
    <row r="2641" spans="2:3" ht="15">
      <c r="B2641" s="32"/>
      <c r="C2641" s="35"/>
    </row>
    <row r="2642" spans="2:3" ht="15">
      <c r="B2642" s="32"/>
      <c r="C2642" s="35"/>
    </row>
    <row r="2643" spans="2:3" ht="15">
      <c r="B2643" s="32"/>
      <c r="C2643" s="35"/>
    </row>
    <row r="2644" spans="2:3" ht="15">
      <c r="B2644" s="32"/>
      <c r="C2644" s="35"/>
    </row>
    <row r="2645" spans="2:3" ht="15">
      <c r="B2645" s="32"/>
      <c r="C2645" s="35"/>
    </row>
    <row r="2646" spans="2:3" ht="15">
      <c r="B2646" s="32"/>
      <c r="C2646" s="35"/>
    </row>
    <row r="2647" spans="2:3" ht="15">
      <c r="B2647" s="32"/>
      <c r="C2647" s="35"/>
    </row>
    <row r="2648" spans="2:3" ht="15">
      <c r="B2648" s="32"/>
      <c r="C2648" s="35"/>
    </row>
    <row r="2649" spans="2:3" ht="15">
      <c r="B2649" s="32"/>
      <c r="C2649" s="35"/>
    </row>
    <row r="2650" spans="2:3" ht="15">
      <c r="B2650" s="32"/>
      <c r="C2650" s="35"/>
    </row>
    <row r="2651" spans="2:3" ht="15">
      <c r="B2651" s="32"/>
      <c r="C2651" s="35"/>
    </row>
    <row r="2652" spans="2:3" ht="15">
      <c r="B2652" s="32"/>
      <c r="C2652" s="35"/>
    </row>
    <row r="2653" spans="2:3" ht="15">
      <c r="B2653" s="32"/>
      <c r="C2653" s="35"/>
    </row>
    <row r="2654" spans="2:3" ht="15">
      <c r="B2654" s="32"/>
      <c r="C2654" s="35"/>
    </row>
    <row r="2655" spans="2:3" ht="15">
      <c r="B2655" s="32"/>
      <c r="C2655" s="35"/>
    </row>
    <row r="2656" spans="2:3" ht="15">
      <c r="B2656" s="32"/>
      <c r="C2656" s="35"/>
    </row>
    <row r="2657" spans="2:3" ht="15">
      <c r="B2657" s="32"/>
      <c r="C2657" s="35"/>
    </row>
    <row r="2658" spans="2:3" ht="15">
      <c r="B2658" s="32"/>
      <c r="C2658" s="35"/>
    </row>
    <row r="2659" spans="2:3" ht="15">
      <c r="B2659" s="32"/>
      <c r="C2659" s="35"/>
    </row>
    <row r="2660" spans="2:3" ht="15">
      <c r="B2660" s="32"/>
      <c r="C2660" s="35"/>
    </row>
    <row r="2661" spans="2:3" ht="15">
      <c r="B2661" s="32"/>
      <c r="C2661" s="35"/>
    </row>
    <row r="2662" spans="2:3" ht="15">
      <c r="B2662" s="32"/>
      <c r="C2662" s="35"/>
    </row>
    <row r="2663" spans="2:3" ht="15">
      <c r="B2663" s="32"/>
      <c r="C2663" s="35"/>
    </row>
    <row r="2664" spans="2:3" ht="15">
      <c r="B2664" s="32"/>
      <c r="C2664" s="35"/>
    </row>
    <row r="2665" spans="2:3" ht="15">
      <c r="B2665" s="32"/>
      <c r="C2665" s="35"/>
    </row>
    <row r="2666" spans="2:3" ht="15">
      <c r="B2666" s="32"/>
      <c r="C2666" s="35"/>
    </row>
    <row r="2667" spans="2:3" ht="15">
      <c r="B2667" s="32"/>
      <c r="C2667" s="35"/>
    </row>
    <row r="2668" spans="2:3" ht="15">
      <c r="B2668" s="32"/>
      <c r="C2668" s="35"/>
    </row>
    <row r="2669" spans="2:3" ht="15">
      <c r="B2669" s="32"/>
      <c r="C2669" s="35"/>
    </row>
    <row r="2670" spans="2:3" ht="15">
      <c r="B2670" s="32"/>
      <c r="C2670" s="35"/>
    </row>
    <row r="2671" spans="2:3" ht="15">
      <c r="B2671" s="32"/>
      <c r="C2671" s="35"/>
    </row>
    <row r="2672" spans="2:3" ht="15">
      <c r="B2672" s="32"/>
      <c r="C2672" s="35"/>
    </row>
    <row r="2673" spans="2:3" ht="15">
      <c r="B2673" s="32"/>
      <c r="C2673" s="35"/>
    </row>
    <row r="2674" spans="2:3" ht="15">
      <c r="B2674" s="32"/>
      <c r="C2674" s="35"/>
    </row>
    <row r="2675" spans="2:3" ht="15">
      <c r="B2675" s="32"/>
      <c r="C2675" s="35"/>
    </row>
    <row r="2676" spans="2:3" ht="15">
      <c r="B2676" s="32"/>
      <c r="C2676" s="35"/>
    </row>
    <row r="2677" spans="2:3" ht="15">
      <c r="B2677" s="32"/>
      <c r="C2677" s="35"/>
    </row>
    <row r="2678" spans="2:3" ht="15">
      <c r="B2678" s="32"/>
      <c r="C2678" s="35"/>
    </row>
    <row r="2679" spans="2:3" ht="15">
      <c r="B2679" s="32"/>
      <c r="C2679" s="35"/>
    </row>
    <row r="2680" spans="2:3" ht="15">
      <c r="B2680" s="32"/>
      <c r="C2680" s="35"/>
    </row>
    <row r="2681" spans="2:3" ht="15">
      <c r="B2681" s="32"/>
      <c r="C2681" s="35"/>
    </row>
    <row r="2682" spans="2:3" ht="15">
      <c r="B2682" s="32"/>
      <c r="C2682" s="35"/>
    </row>
    <row r="2683" spans="2:3" ht="15">
      <c r="B2683" s="32"/>
      <c r="C2683" s="35"/>
    </row>
    <row r="2684" spans="2:3" ht="15">
      <c r="B2684" s="32"/>
      <c r="C2684" s="35"/>
    </row>
    <row r="2685" spans="2:3" ht="15">
      <c r="B2685" s="32"/>
      <c r="C2685" s="35"/>
    </row>
    <row r="2686" spans="2:3" ht="15">
      <c r="B2686" s="32"/>
      <c r="C2686" s="35"/>
    </row>
    <row r="2687" spans="2:3" ht="15">
      <c r="B2687" s="32"/>
      <c r="C2687" s="35"/>
    </row>
    <row r="2688" spans="2:3" ht="15">
      <c r="B2688" s="32"/>
      <c r="C2688" s="35"/>
    </row>
    <row r="2689" spans="2:3" ht="15">
      <c r="B2689" s="32"/>
      <c r="C2689" s="35"/>
    </row>
    <row r="2690" spans="2:3" ht="15">
      <c r="B2690" s="32"/>
      <c r="C2690" s="35"/>
    </row>
    <row r="2691" spans="2:3" ht="15">
      <c r="B2691" s="32"/>
      <c r="C2691" s="35"/>
    </row>
    <row r="2692" spans="2:3" ht="15">
      <c r="B2692" s="32"/>
      <c r="C2692" s="35"/>
    </row>
    <row r="2693" spans="2:3" ht="15">
      <c r="B2693" s="32"/>
      <c r="C2693" s="35"/>
    </row>
    <row r="2694" spans="2:3" ht="15">
      <c r="B2694" s="32"/>
      <c r="C2694" s="35"/>
    </row>
    <row r="2695" spans="2:3" ht="15">
      <c r="B2695" s="32"/>
      <c r="C2695" s="35"/>
    </row>
    <row r="2696" spans="2:3" ht="15">
      <c r="B2696" s="32"/>
      <c r="C2696" s="35"/>
    </row>
    <row r="2697" spans="2:3" ht="15">
      <c r="B2697" s="32"/>
      <c r="C2697" s="35"/>
    </row>
    <row r="2698" spans="2:3" ht="15">
      <c r="B2698" s="32"/>
      <c r="C2698" s="35"/>
    </row>
    <row r="2699" spans="2:3" ht="15">
      <c r="B2699" s="32"/>
      <c r="C2699" s="35"/>
    </row>
    <row r="2700" spans="2:3" ht="15">
      <c r="B2700" s="32"/>
      <c r="C2700" s="35"/>
    </row>
    <row r="2701" spans="2:3" ht="15">
      <c r="B2701" s="32"/>
      <c r="C2701" s="35"/>
    </row>
    <row r="2702" spans="2:3" ht="15">
      <c r="B2702" s="32"/>
      <c r="C2702" s="35"/>
    </row>
    <row r="2703" spans="2:3" ht="15">
      <c r="B2703" s="32"/>
      <c r="C2703" s="35"/>
    </row>
    <row r="2704" spans="2:3" ht="15">
      <c r="B2704" s="32"/>
      <c r="C2704" s="35"/>
    </row>
    <row r="2705" spans="2:3" ht="15">
      <c r="B2705" s="32"/>
      <c r="C2705" s="35"/>
    </row>
    <row r="2706" spans="2:3" ht="15">
      <c r="B2706" s="32"/>
      <c r="C2706" s="35"/>
    </row>
    <row r="2707" spans="2:3" ht="15">
      <c r="B2707" s="32"/>
      <c r="C2707" s="35"/>
    </row>
    <row r="2708" spans="2:3" ht="15">
      <c r="B2708" s="32"/>
      <c r="C2708" s="35"/>
    </row>
    <row r="2709" spans="2:3" ht="15">
      <c r="B2709" s="32"/>
      <c r="C2709" s="35"/>
    </row>
    <row r="2710" spans="2:3" ht="15">
      <c r="B2710" s="32"/>
      <c r="C2710" s="35"/>
    </row>
    <row r="2711" spans="2:3" ht="15">
      <c r="B2711" s="32"/>
      <c r="C2711" s="35"/>
    </row>
    <row r="2712" spans="2:3" ht="15">
      <c r="B2712" s="32"/>
      <c r="C2712" s="35"/>
    </row>
    <row r="2713" spans="2:3" ht="15">
      <c r="B2713" s="32"/>
      <c r="C2713" s="35"/>
    </row>
    <row r="2714" spans="2:3" ht="15">
      <c r="B2714" s="32"/>
      <c r="C2714" s="35"/>
    </row>
    <row r="2715" spans="2:3" ht="15">
      <c r="B2715" s="32"/>
      <c r="C2715" s="35"/>
    </row>
    <row r="2716" spans="2:3" ht="15">
      <c r="B2716" s="32"/>
      <c r="C2716" s="35"/>
    </row>
    <row r="2717" spans="2:3" ht="15">
      <c r="B2717" s="32"/>
      <c r="C2717" s="35"/>
    </row>
    <row r="2718" spans="2:3" ht="15">
      <c r="B2718" s="32"/>
      <c r="C2718" s="35"/>
    </row>
    <row r="2719" spans="2:3" ht="15">
      <c r="B2719" s="32"/>
      <c r="C2719" s="35"/>
    </row>
    <row r="2720" spans="2:3" ht="15">
      <c r="B2720" s="32"/>
      <c r="C2720" s="35"/>
    </row>
    <row r="2721" spans="2:3" ht="15">
      <c r="B2721" s="32"/>
      <c r="C2721" s="35"/>
    </row>
    <row r="2722" spans="2:3" ht="15">
      <c r="B2722" s="32"/>
      <c r="C2722" s="35"/>
    </row>
    <row r="2723" spans="2:3" ht="15">
      <c r="B2723" s="32"/>
      <c r="C2723" s="35"/>
    </row>
    <row r="2724" spans="2:3" ht="15">
      <c r="B2724" s="32"/>
      <c r="C2724" s="35"/>
    </row>
    <row r="2725" spans="2:3" ht="15">
      <c r="B2725" s="32"/>
      <c r="C2725" s="35"/>
    </row>
    <row r="2726" spans="2:3" ht="15">
      <c r="B2726" s="32"/>
      <c r="C2726" s="35"/>
    </row>
    <row r="2727" spans="2:3" ht="15">
      <c r="B2727" s="32"/>
      <c r="C2727" s="35"/>
    </row>
    <row r="2728" spans="2:3" ht="15">
      <c r="B2728" s="32"/>
      <c r="C2728" s="35"/>
    </row>
    <row r="2729" spans="2:3" ht="15">
      <c r="B2729" s="32"/>
      <c r="C2729" s="35"/>
    </row>
    <row r="2730" spans="2:3" ht="15">
      <c r="B2730" s="32"/>
      <c r="C2730" s="35"/>
    </row>
    <row r="2731" spans="2:3" ht="15">
      <c r="B2731" s="32"/>
      <c r="C2731" s="35"/>
    </row>
    <row r="2732" spans="2:3" ht="15">
      <c r="B2732" s="32"/>
      <c r="C2732" s="35"/>
    </row>
    <row r="2733" spans="2:3" ht="15">
      <c r="B2733" s="32"/>
      <c r="C2733" s="35"/>
    </row>
    <row r="2734" spans="2:3" ht="15">
      <c r="B2734" s="32"/>
      <c r="C2734" s="35"/>
    </row>
    <row r="2735" spans="2:3" ht="15">
      <c r="B2735" s="32"/>
      <c r="C2735" s="35"/>
    </row>
    <row r="2736" spans="2:3" ht="15">
      <c r="B2736" s="32"/>
      <c r="C2736" s="35"/>
    </row>
    <row r="2737" spans="2:3" ht="15">
      <c r="B2737" s="32"/>
      <c r="C2737" s="35"/>
    </row>
    <row r="2738" spans="2:3" ht="15">
      <c r="B2738" s="32"/>
      <c r="C2738" s="35"/>
    </row>
    <row r="2739" spans="2:3" ht="15">
      <c r="B2739" s="32"/>
      <c r="C2739" s="35"/>
    </row>
    <row r="2740" spans="2:3" ht="15">
      <c r="B2740" s="32"/>
      <c r="C2740" s="35"/>
    </row>
    <row r="2741" spans="2:3" ht="15">
      <c r="B2741" s="32"/>
      <c r="C2741" s="35"/>
    </row>
    <row r="2742" spans="2:3" ht="15">
      <c r="B2742" s="32"/>
      <c r="C2742" s="35"/>
    </row>
    <row r="2743" spans="2:3" ht="15">
      <c r="B2743" s="32"/>
      <c r="C2743" s="35"/>
    </row>
    <row r="2744" spans="2:3" ht="15">
      <c r="B2744" s="32"/>
      <c r="C2744" s="35"/>
    </row>
    <row r="2745" spans="2:3" ht="15">
      <c r="B2745" s="32"/>
      <c r="C2745" s="35"/>
    </row>
    <row r="2746" spans="2:3" ht="15">
      <c r="B2746" s="32"/>
      <c r="C2746" s="35"/>
    </row>
    <row r="2747" spans="2:3" ht="15">
      <c r="B2747" s="32"/>
      <c r="C2747" s="35"/>
    </row>
    <row r="2748" spans="2:3" ht="15">
      <c r="B2748" s="32"/>
      <c r="C2748" s="35"/>
    </row>
    <row r="2749" spans="2:3" ht="15">
      <c r="B2749" s="32"/>
      <c r="C2749" s="35"/>
    </row>
    <row r="2750" spans="2:3" ht="15">
      <c r="B2750" s="32"/>
      <c r="C2750" s="35"/>
    </row>
    <row r="2751" spans="2:3" ht="15">
      <c r="B2751" s="32"/>
      <c r="C2751" s="35"/>
    </row>
    <row r="2752" spans="2:3" ht="15">
      <c r="B2752" s="32"/>
      <c r="C2752" s="35"/>
    </row>
    <row r="2753" spans="2:3" ht="15">
      <c r="B2753" s="32"/>
      <c r="C2753" s="35"/>
    </row>
    <row r="2754" spans="2:3" ht="15">
      <c r="B2754" s="32"/>
      <c r="C2754" s="35"/>
    </row>
    <row r="2755" spans="2:3" ht="15">
      <c r="B2755" s="32"/>
      <c r="C2755" s="35"/>
    </row>
    <row r="2756" spans="2:3" ht="15">
      <c r="B2756" s="32"/>
      <c r="C2756" s="35"/>
    </row>
    <row r="2757" spans="2:3" ht="15">
      <c r="B2757" s="32"/>
      <c r="C2757" s="35"/>
    </row>
    <row r="2758" spans="2:3" ht="15">
      <c r="B2758" s="32"/>
      <c r="C2758" s="35"/>
    </row>
    <row r="2759" spans="2:3" ht="15">
      <c r="B2759" s="32"/>
      <c r="C2759" s="35"/>
    </row>
    <row r="2760" spans="2:3" ht="15">
      <c r="B2760" s="32"/>
      <c r="C2760" s="35"/>
    </row>
    <row r="2761" spans="2:3" ht="15">
      <c r="B2761" s="32"/>
      <c r="C2761" s="35"/>
    </row>
    <row r="2762" spans="2:3" ht="15">
      <c r="B2762" s="32"/>
      <c r="C2762" s="35"/>
    </row>
    <row r="2763" spans="2:3" ht="15">
      <c r="B2763" s="32"/>
      <c r="C2763" s="35"/>
    </row>
    <row r="2764" spans="2:3" ht="15">
      <c r="B2764" s="32"/>
      <c r="C2764" s="35"/>
    </row>
    <row r="2765" spans="2:3" ht="15">
      <c r="B2765" s="32"/>
      <c r="C2765" s="35"/>
    </row>
    <row r="2766" spans="2:3" ht="15">
      <c r="B2766" s="32"/>
      <c r="C2766" s="35"/>
    </row>
    <row r="2767" spans="2:3" ht="15">
      <c r="B2767" s="32"/>
      <c r="C2767" s="35"/>
    </row>
    <row r="2768" spans="2:3" ht="15">
      <c r="B2768" s="32"/>
      <c r="C2768" s="35"/>
    </row>
    <row r="2769" spans="2:3" ht="15">
      <c r="B2769" s="32"/>
      <c r="C2769" s="35"/>
    </row>
    <row r="2770" spans="2:3" ht="15">
      <c r="B2770" s="32"/>
      <c r="C2770" s="35"/>
    </row>
    <row r="2771" spans="2:3" ht="15">
      <c r="B2771" s="32"/>
      <c r="C2771" s="35"/>
    </row>
    <row r="2772" spans="2:3" ht="15">
      <c r="B2772" s="32"/>
      <c r="C2772" s="35"/>
    </row>
    <row r="2773" spans="2:3" ht="15">
      <c r="B2773" s="32"/>
      <c r="C2773" s="35"/>
    </row>
    <row r="2774" spans="2:3" ht="15">
      <c r="B2774" s="32"/>
      <c r="C2774" s="35"/>
    </row>
    <row r="2775" spans="2:3" ht="15">
      <c r="B2775" s="32"/>
      <c r="C2775" s="35"/>
    </row>
    <row r="2776" spans="2:3" ht="15">
      <c r="B2776" s="32"/>
      <c r="C2776" s="35"/>
    </row>
    <row r="2777" spans="2:3" ht="15">
      <c r="B2777" s="32"/>
      <c r="C2777" s="35"/>
    </row>
    <row r="2778" spans="2:3" ht="15">
      <c r="B2778" s="32"/>
      <c r="C2778" s="35"/>
    </row>
    <row r="2779" spans="2:3" ht="15">
      <c r="B2779" s="32"/>
      <c r="C2779" s="35"/>
    </row>
    <row r="2780" spans="2:3" ht="15">
      <c r="B2780" s="32"/>
      <c r="C2780" s="35"/>
    </row>
    <row r="2781" spans="2:3" ht="15">
      <c r="B2781" s="32"/>
      <c r="C2781" s="35"/>
    </row>
    <row r="2782" spans="2:3" ht="15">
      <c r="B2782" s="32"/>
      <c r="C2782" s="35"/>
    </row>
    <row r="2783" spans="2:3" ht="15">
      <c r="B2783" s="32"/>
      <c r="C2783" s="35"/>
    </row>
    <row r="2784" spans="2:3" ht="15">
      <c r="B2784" s="32"/>
      <c r="C2784" s="35"/>
    </row>
    <row r="2785" spans="2:3" ht="15">
      <c r="B2785" s="32"/>
      <c r="C2785" s="35"/>
    </row>
    <row r="2786" spans="2:3" ht="15">
      <c r="B2786" s="32"/>
      <c r="C2786" s="35"/>
    </row>
    <row r="2787" spans="2:3" ht="15">
      <c r="B2787" s="32"/>
      <c r="C2787" s="35"/>
    </row>
    <row r="2788" spans="2:3" ht="15">
      <c r="B2788" s="32"/>
      <c r="C2788" s="35"/>
    </row>
    <row r="2789" spans="2:3" ht="15">
      <c r="B2789" s="32"/>
      <c r="C2789" s="35"/>
    </row>
    <row r="2790" spans="2:3" ht="15">
      <c r="B2790" s="32"/>
      <c r="C2790" s="35"/>
    </row>
    <row r="2791" spans="2:3" ht="15">
      <c r="B2791" s="32"/>
      <c r="C2791" s="35"/>
    </row>
    <row r="2792" spans="2:3" ht="15">
      <c r="B2792" s="32"/>
      <c r="C2792" s="35"/>
    </row>
    <row r="2793" spans="2:3" ht="15">
      <c r="B2793" s="32"/>
      <c r="C2793" s="35"/>
    </row>
    <row r="2794" spans="2:3" ht="15">
      <c r="B2794" s="32"/>
      <c r="C2794" s="35"/>
    </row>
    <row r="2795" spans="2:3" ht="15">
      <c r="B2795" s="32"/>
      <c r="C2795" s="35"/>
    </row>
    <row r="2796" spans="2:3" ht="15">
      <c r="B2796" s="32"/>
      <c r="C2796" s="35"/>
    </row>
    <row r="2797" spans="2:3" ht="15">
      <c r="B2797" s="32"/>
      <c r="C2797" s="35"/>
    </row>
    <row r="2798" spans="2:3" ht="15">
      <c r="B2798" s="32"/>
      <c r="C2798" s="35"/>
    </row>
    <row r="2799" spans="2:3" ht="15">
      <c r="B2799" s="32"/>
      <c r="C2799" s="35"/>
    </row>
    <row r="2800" spans="2:3" ht="15">
      <c r="B2800" s="32"/>
      <c r="C2800" s="35"/>
    </row>
    <row r="2801" spans="2:3" ht="15">
      <c r="B2801" s="32"/>
      <c r="C2801" s="35"/>
    </row>
    <row r="2802" spans="2:3" ht="15">
      <c r="B2802" s="32"/>
      <c r="C2802" s="35"/>
    </row>
    <row r="2803" spans="2:3" ht="15">
      <c r="B2803" s="32"/>
      <c r="C2803" s="35"/>
    </row>
    <row r="2804" spans="2:3" ht="15">
      <c r="B2804" s="32"/>
      <c r="C2804" s="35"/>
    </row>
    <row r="2805" spans="2:3" ht="15">
      <c r="B2805" s="32"/>
      <c r="C2805" s="35"/>
    </row>
    <row r="2806" spans="2:3" ht="15">
      <c r="B2806" s="32"/>
      <c r="C2806" s="35"/>
    </row>
    <row r="2807" spans="2:3" ht="15">
      <c r="B2807" s="32"/>
      <c r="C2807" s="35"/>
    </row>
    <row r="2808" spans="2:3" ht="15">
      <c r="B2808" s="32"/>
      <c r="C2808" s="35"/>
    </row>
    <row r="2809" spans="2:3" ht="15">
      <c r="B2809" s="32"/>
      <c r="C2809" s="35"/>
    </row>
    <row r="2810" spans="2:3" ht="15">
      <c r="B2810" s="32"/>
      <c r="C2810" s="35"/>
    </row>
    <row r="2811" spans="2:3" ht="15">
      <c r="B2811" s="32"/>
      <c r="C2811" s="35"/>
    </row>
    <row r="2812" spans="2:3" ht="15">
      <c r="B2812" s="32"/>
      <c r="C2812" s="35"/>
    </row>
    <row r="2813" spans="2:3" ht="15">
      <c r="B2813" s="32"/>
      <c r="C2813" s="35"/>
    </row>
    <row r="2814" spans="2:3" ht="15">
      <c r="B2814" s="32"/>
      <c r="C2814" s="35"/>
    </row>
    <row r="2815" spans="2:3" ht="15">
      <c r="B2815" s="32"/>
      <c r="C2815" s="35"/>
    </row>
    <row r="2816" spans="2:3" ht="15">
      <c r="B2816" s="32"/>
      <c r="C2816" s="35"/>
    </row>
    <row r="2817" spans="2:3" ht="15">
      <c r="B2817" s="32"/>
      <c r="C2817" s="35"/>
    </row>
    <row r="2818" spans="2:3" ht="15">
      <c r="B2818" s="32"/>
      <c r="C2818" s="35"/>
    </row>
    <row r="2819" spans="2:3" ht="15">
      <c r="B2819" s="32"/>
      <c r="C2819" s="35"/>
    </row>
    <row r="2820" spans="2:3" ht="15">
      <c r="B2820" s="32"/>
      <c r="C2820" s="35"/>
    </row>
    <row r="2821" spans="2:3" ht="15">
      <c r="B2821" s="32"/>
      <c r="C2821" s="35"/>
    </row>
    <row r="2822" spans="2:3" ht="15">
      <c r="B2822" s="32"/>
      <c r="C2822" s="35"/>
    </row>
    <row r="2823" spans="2:3" ht="15">
      <c r="B2823" s="32"/>
      <c r="C2823" s="35"/>
    </row>
    <row r="2824" spans="2:3" ht="15">
      <c r="B2824" s="32"/>
      <c r="C2824" s="35"/>
    </row>
    <row r="2825" spans="2:3" ht="15">
      <c r="B2825" s="32"/>
      <c r="C2825" s="35"/>
    </row>
    <row r="2826" spans="2:3" ht="15">
      <c r="B2826" s="32"/>
      <c r="C2826" s="35"/>
    </row>
    <row r="2827" spans="2:3" ht="15">
      <c r="B2827" s="32"/>
      <c r="C2827" s="35"/>
    </row>
    <row r="2828" spans="2:3" ht="15">
      <c r="B2828" s="32"/>
      <c r="C2828" s="35"/>
    </row>
    <row r="2829" spans="2:3" ht="15">
      <c r="B2829" s="32"/>
      <c r="C2829" s="35"/>
    </row>
    <row r="2830" spans="2:3" ht="15">
      <c r="B2830" s="32"/>
      <c r="C2830" s="35"/>
    </row>
    <row r="2831" spans="2:3" ht="15">
      <c r="B2831" s="32"/>
      <c r="C2831" s="35"/>
    </row>
    <row r="2832" spans="2:3" ht="15">
      <c r="B2832" s="32"/>
      <c r="C2832" s="35"/>
    </row>
    <row r="2833" spans="2:3" ht="15">
      <c r="B2833" s="32"/>
      <c r="C2833" s="35"/>
    </row>
    <row r="2834" spans="2:3" ht="15">
      <c r="B2834" s="32"/>
      <c r="C2834" s="35"/>
    </row>
    <row r="2835" spans="2:3" ht="15">
      <c r="B2835" s="32"/>
      <c r="C2835" s="35"/>
    </row>
    <row r="2836" spans="2:3" ht="15">
      <c r="B2836" s="32"/>
      <c r="C2836" s="35"/>
    </row>
    <row r="2837" spans="2:3" ht="15">
      <c r="B2837" s="32"/>
      <c r="C2837" s="35"/>
    </row>
    <row r="2838" spans="2:3" ht="15">
      <c r="B2838" s="32"/>
      <c r="C2838" s="35"/>
    </row>
    <row r="2839" spans="2:3" ht="15">
      <c r="B2839" s="32"/>
      <c r="C2839" s="35"/>
    </row>
    <row r="2840" spans="2:3" ht="15">
      <c r="B2840" s="32"/>
      <c r="C2840" s="35"/>
    </row>
    <row r="2841" spans="2:3" ht="15">
      <c r="B2841" s="32"/>
      <c r="C2841" s="35"/>
    </row>
    <row r="2842" spans="2:3" ht="15">
      <c r="B2842" s="32"/>
      <c r="C2842" s="35"/>
    </row>
    <row r="2843" spans="2:3" ht="15">
      <c r="B2843" s="32"/>
      <c r="C2843" s="35"/>
    </row>
    <row r="2844" spans="2:3" ht="15">
      <c r="B2844" s="32"/>
      <c r="C2844" s="35"/>
    </row>
    <row r="2845" spans="2:3" ht="15">
      <c r="B2845" s="32"/>
      <c r="C2845" s="35"/>
    </row>
    <row r="2846" spans="2:3" ht="15">
      <c r="B2846" s="32"/>
      <c r="C2846" s="35"/>
    </row>
    <row r="2847" spans="2:3" ht="15">
      <c r="B2847" s="32"/>
      <c r="C2847" s="35"/>
    </row>
    <row r="2848" spans="2:3" ht="15">
      <c r="B2848" s="32"/>
      <c r="C2848" s="35"/>
    </row>
    <row r="2849" spans="2:3" ht="15">
      <c r="B2849" s="32"/>
      <c r="C2849" s="35"/>
    </row>
    <row r="2850" spans="2:3" ht="15">
      <c r="B2850" s="32"/>
      <c r="C2850" s="35"/>
    </row>
    <row r="2851" spans="2:3" ht="15">
      <c r="B2851" s="32"/>
      <c r="C2851" s="35"/>
    </row>
    <row r="2852" spans="2:3" ht="15">
      <c r="B2852" s="32"/>
      <c r="C2852" s="35"/>
    </row>
    <row r="2853" spans="2:3" ht="15">
      <c r="B2853" s="32"/>
      <c r="C2853" s="35"/>
    </row>
    <row r="2854" spans="2:3" ht="15">
      <c r="B2854" s="32"/>
      <c r="C2854" s="35"/>
    </row>
    <row r="2855" spans="2:3" ht="15">
      <c r="B2855" s="32"/>
      <c r="C2855" s="35"/>
    </row>
    <row r="2856" spans="2:3" ht="15">
      <c r="B2856" s="32"/>
      <c r="C2856" s="35"/>
    </row>
    <row r="2857" spans="2:3" ht="15">
      <c r="B2857" s="32"/>
      <c r="C2857" s="35"/>
    </row>
    <row r="2858" spans="2:3" ht="15">
      <c r="B2858" s="32"/>
      <c r="C2858" s="35"/>
    </row>
    <row r="2859" spans="2:3" ht="15">
      <c r="B2859" s="32"/>
      <c r="C2859" s="35"/>
    </row>
    <row r="2860" spans="2:3" ht="15">
      <c r="B2860" s="32"/>
      <c r="C2860" s="35"/>
    </row>
    <row r="2861" spans="2:3" ht="15">
      <c r="B2861" s="32"/>
      <c r="C2861" s="35"/>
    </row>
    <row r="2862" spans="2:3" ht="15">
      <c r="B2862" s="32"/>
      <c r="C2862" s="35"/>
    </row>
    <row r="2863" spans="2:3" ht="15">
      <c r="B2863" s="32"/>
      <c r="C2863" s="35"/>
    </row>
    <row r="2864" spans="2:3" ht="15">
      <c r="B2864" s="32"/>
      <c r="C2864" s="35"/>
    </row>
    <row r="2865" spans="2:3" ht="15">
      <c r="B2865" s="32"/>
      <c r="C2865" s="35"/>
    </row>
    <row r="2866" spans="2:3" ht="15">
      <c r="B2866" s="32"/>
      <c r="C2866" s="35"/>
    </row>
    <row r="2867" spans="2:3" ht="15">
      <c r="B2867" s="32"/>
      <c r="C2867" s="35"/>
    </row>
    <row r="2868" spans="2:3" ht="15">
      <c r="B2868" s="32"/>
      <c r="C2868" s="35"/>
    </row>
    <row r="2869" spans="2:3" ht="15">
      <c r="B2869" s="32"/>
      <c r="C2869" s="35"/>
    </row>
    <row r="2870" spans="2:3" ht="15">
      <c r="B2870" s="32"/>
      <c r="C2870" s="35"/>
    </row>
    <row r="2871" spans="2:3" ht="15">
      <c r="B2871" s="32"/>
      <c r="C2871" s="35"/>
    </row>
    <row r="2872" spans="2:3" ht="15">
      <c r="B2872" s="32"/>
      <c r="C2872" s="35"/>
    </row>
    <row r="2873" spans="2:3" ht="15">
      <c r="B2873" s="32"/>
      <c r="C2873" s="35"/>
    </row>
    <row r="2874" spans="2:3" ht="15">
      <c r="B2874" s="32"/>
      <c r="C2874" s="35"/>
    </row>
    <row r="2875" spans="2:3" ht="15">
      <c r="B2875" s="32"/>
      <c r="C2875" s="35"/>
    </row>
    <row r="2876" spans="2:3" ht="15">
      <c r="B2876" s="32"/>
      <c r="C2876" s="35"/>
    </row>
    <row r="2877" spans="2:3" ht="15">
      <c r="B2877" s="32"/>
      <c r="C2877" s="35"/>
    </row>
    <row r="2878" spans="2:3" ht="15">
      <c r="B2878" s="32"/>
      <c r="C2878" s="35"/>
    </row>
    <row r="2879" spans="2:3" ht="15">
      <c r="B2879" s="32"/>
      <c r="C2879" s="35"/>
    </row>
    <row r="2880" spans="2:3" ht="15">
      <c r="B2880" s="32"/>
      <c r="C2880" s="35"/>
    </row>
    <row r="2881" spans="2:3" ht="15">
      <c r="B2881" s="32"/>
      <c r="C2881" s="35"/>
    </row>
    <row r="2882" spans="2:3" ht="15">
      <c r="B2882" s="32"/>
      <c r="C2882" s="35"/>
    </row>
    <row r="2883" spans="2:3" ht="15">
      <c r="B2883" s="32"/>
      <c r="C2883" s="35"/>
    </row>
    <row r="2884" spans="2:3" ht="15">
      <c r="B2884" s="32"/>
      <c r="C2884" s="35"/>
    </row>
    <row r="2885" spans="2:3" ht="15">
      <c r="B2885" s="32"/>
      <c r="C2885" s="35"/>
    </row>
    <row r="2886" spans="2:3" ht="15">
      <c r="B2886" s="32"/>
      <c r="C2886" s="35"/>
    </row>
    <row r="2887" spans="2:3" ht="15">
      <c r="B2887" s="32"/>
      <c r="C2887" s="35"/>
    </row>
    <row r="2888" spans="2:3" ht="15">
      <c r="B2888" s="32"/>
      <c r="C2888" s="35"/>
    </row>
    <row r="2889" spans="2:3" ht="15">
      <c r="B2889" s="32"/>
      <c r="C2889" s="35"/>
    </row>
    <row r="2890" spans="2:3" ht="15">
      <c r="B2890" s="32"/>
      <c r="C2890" s="35"/>
    </row>
    <row r="2891" spans="2:3" ht="15">
      <c r="B2891" s="32"/>
      <c r="C2891" s="35"/>
    </row>
    <row r="2892" spans="2:3" ht="15">
      <c r="B2892" s="32"/>
      <c r="C2892" s="35"/>
    </row>
    <row r="2893" spans="2:3" ht="15">
      <c r="B2893" s="32"/>
      <c r="C2893" s="35"/>
    </row>
    <row r="2894" spans="2:3" ht="15">
      <c r="B2894" s="32"/>
      <c r="C2894" s="35"/>
    </row>
    <row r="2895" spans="2:3" ht="15">
      <c r="B2895" s="32"/>
      <c r="C2895" s="35"/>
    </row>
    <row r="2896" spans="2:3" ht="15">
      <c r="B2896" s="32"/>
      <c r="C2896" s="35"/>
    </row>
    <row r="2897" spans="2:3" ht="15">
      <c r="B2897" s="32"/>
      <c r="C2897" s="35"/>
    </row>
    <row r="2898" spans="2:3" ht="15">
      <c r="B2898" s="32"/>
      <c r="C2898" s="35"/>
    </row>
    <row r="2899" spans="2:3" ht="15">
      <c r="B2899" s="32"/>
      <c r="C2899" s="35"/>
    </row>
    <row r="2900" spans="2:3" ht="15">
      <c r="B2900" s="32"/>
      <c r="C2900" s="35"/>
    </row>
    <row r="2901" spans="2:3" ht="15">
      <c r="B2901" s="32"/>
      <c r="C2901" s="35"/>
    </row>
    <row r="2902" spans="2:3" ht="15">
      <c r="B2902" s="32"/>
      <c r="C2902" s="35"/>
    </row>
    <row r="2903" spans="2:3" ht="15">
      <c r="B2903" s="32"/>
      <c r="C2903" s="35"/>
    </row>
    <row r="2904" spans="2:3" ht="15">
      <c r="B2904" s="32"/>
      <c r="C2904" s="35"/>
    </row>
    <row r="2905" spans="2:3" ht="15">
      <c r="B2905" s="32"/>
      <c r="C2905" s="35"/>
    </row>
    <row r="2906" spans="2:3" ht="15">
      <c r="B2906" s="32"/>
      <c r="C2906" s="35"/>
    </row>
    <row r="2907" spans="2:3" ht="15">
      <c r="B2907" s="32"/>
      <c r="C2907" s="35"/>
    </row>
    <row r="2908" spans="2:3" ht="15">
      <c r="B2908" s="32"/>
      <c r="C2908" s="35"/>
    </row>
    <row r="2909" spans="2:3" ht="15">
      <c r="B2909" s="32"/>
      <c r="C2909" s="35"/>
    </row>
    <row r="2910" spans="2:3" ht="15">
      <c r="B2910" s="32"/>
      <c r="C2910" s="35"/>
    </row>
    <row r="2911" spans="2:3" ht="15">
      <c r="B2911" s="32"/>
      <c r="C2911" s="35"/>
    </row>
    <row r="2912" spans="2:3" ht="15">
      <c r="B2912" s="32"/>
      <c r="C2912" s="35"/>
    </row>
    <row r="2913" spans="2:3" ht="15">
      <c r="B2913" s="32"/>
      <c r="C2913" s="35"/>
    </row>
    <row r="2914" spans="2:3" ht="15">
      <c r="B2914" s="32"/>
      <c r="C2914" s="35"/>
    </row>
    <row r="2915" spans="2:3" ht="15">
      <c r="B2915" s="32"/>
      <c r="C2915" s="35"/>
    </row>
    <row r="2916" spans="2:3" ht="15">
      <c r="B2916" s="32"/>
      <c r="C2916" s="35"/>
    </row>
    <row r="2917" spans="2:3" ht="15">
      <c r="B2917" s="32"/>
      <c r="C2917" s="35"/>
    </row>
    <row r="2918" spans="2:3" ht="15">
      <c r="B2918" s="32"/>
      <c r="C2918" s="35"/>
    </row>
    <row r="2919" spans="2:3" ht="15">
      <c r="B2919" s="32"/>
      <c r="C2919" s="35"/>
    </row>
    <row r="2920" spans="2:3" ht="15">
      <c r="B2920" s="32"/>
      <c r="C2920" s="35"/>
    </row>
    <row r="2921" spans="2:3" ht="15">
      <c r="B2921" s="32"/>
      <c r="C2921" s="35"/>
    </row>
    <row r="2922" spans="2:3" ht="15">
      <c r="B2922" s="32"/>
      <c r="C2922" s="35"/>
    </row>
    <row r="2923" spans="2:3" ht="15">
      <c r="B2923" s="32"/>
      <c r="C2923" s="35"/>
    </row>
    <row r="2924" spans="2:3" ht="15">
      <c r="B2924" s="32"/>
      <c r="C2924" s="35"/>
    </row>
    <row r="2925" spans="2:3" ht="15">
      <c r="B2925" s="32"/>
      <c r="C2925" s="35"/>
    </row>
    <row r="2926" spans="2:3" ht="15">
      <c r="B2926" s="32"/>
      <c r="C2926" s="35"/>
    </row>
    <row r="2927" spans="2:3" ht="15">
      <c r="B2927" s="32"/>
      <c r="C2927" s="35"/>
    </row>
    <row r="2928" spans="2:3" ht="15">
      <c r="B2928" s="32"/>
      <c r="C2928" s="35"/>
    </row>
    <row r="2929" spans="2:3" ht="15">
      <c r="B2929" s="32"/>
      <c r="C2929" s="35"/>
    </row>
    <row r="2930" spans="2:3" ht="15">
      <c r="B2930" s="32"/>
      <c r="C2930" s="35"/>
    </row>
    <row r="2931" spans="2:3" ht="15">
      <c r="B2931" s="32"/>
      <c r="C2931" s="35"/>
    </row>
    <row r="2932" spans="2:3" ht="15">
      <c r="B2932" s="32"/>
      <c r="C2932" s="35"/>
    </row>
    <row r="2933" spans="2:3" ht="15">
      <c r="B2933" s="32"/>
      <c r="C2933" s="35"/>
    </row>
    <row r="2934" spans="2:3" ht="15">
      <c r="B2934" s="32"/>
      <c r="C2934" s="35"/>
    </row>
    <row r="2935" spans="2:3" ht="15">
      <c r="B2935" s="32"/>
      <c r="C2935" s="35"/>
    </row>
    <row r="2936" spans="2:3" ht="15">
      <c r="B2936" s="32"/>
      <c r="C2936" s="35"/>
    </row>
    <row r="2937" spans="2:3" ht="15">
      <c r="B2937" s="32"/>
      <c r="C2937" s="35"/>
    </row>
    <row r="2938" spans="2:3" ht="15">
      <c r="B2938" s="32"/>
      <c r="C2938" s="35"/>
    </row>
    <row r="2939" spans="2:3" ht="15">
      <c r="B2939" s="32"/>
      <c r="C2939" s="35"/>
    </row>
    <row r="2940" spans="2:3" ht="15">
      <c r="B2940" s="32"/>
      <c r="C2940" s="35"/>
    </row>
    <row r="2941" spans="2:3" ht="15">
      <c r="B2941" s="32"/>
      <c r="C2941" s="35"/>
    </row>
    <row r="2942" spans="2:3" ht="15">
      <c r="B2942" s="32"/>
      <c r="C2942" s="35"/>
    </row>
    <row r="2943" spans="2:3" ht="15">
      <c r="B2943" s="32"/>
      <c r="C2943" s="35"/>
    </row>
    <row r="2944" spans="2:3" ht="15">
      <c r="B2944" s="32"/>
      <c r="C2944" s="35"/>
    </row>
    <row r="2945" spans="2:3" ht="15">
      <c r="B2945" s="32"/>
      <c r="C2945" s="35"/>
    </row>
    <row r="2946" spans="2:3" ht="15">
      <c r="B2946" s="32"/>
      <c r="C2946" s="35"/>
    </row>
    <row r="2947" spans="2:3" ht="15">
      <c r="B2947" s="32"/>
      <c r="C2947" s="35"/>
    </row>
    <row r="2948" spans="2:3" ht="15">
      <c r="B2948" s="32"/>
      <c r="C2948" s="35"/>
    </row>
    <row r="2949" spans="2:3" ht="15">
      <c r="B2949" s="32"/>
      <c r="C2949" s="35"/>
    </row>
    <row r="2950" spans="2:3" ht="15">
      <c r="B2950" s="32"/>
      <c r="C2950" s="35"/>
    </row>
    <row r="2951" spans="2:3" ht="15">
      <c r="B2951" s="32"/>
      <c r="C2951" s="35"/>
    </row>
    <row r="2952" spans="2:3" ht="15">
      <c r="B2952" s="32"/>
      <c r="C2952" s="35"/>
    </row>
    <row r="2953" spans="2:3" ht="15">
      <c r="B2953" s="32"/>
      <c r="C2953" s="35"/>
    </row>
    <row r="2954" spans="2:3" ht="15">
      <c r="B2954" s="32"/>
      <c r="C2954" s="35"/>
    </row>
    <row r="2955" spans="2:3" ht="15">
      <c r="B2955" s="32"/>
      <c r="C2955" s="35"/>
    </row>
    <row r="2956" spans="2:3" ht="15">
      <c r="B2956" s="32"/>
      <c r="C2956" s="35"/>
    </row>
    <row r="2957" spans="2:3" ht="15">
      <c r="B2957" s="32"/>
      <c r="C2957" s="35"/>
    </row>
    <row r="2958" spans="2:3" ht="15">
      <c r="B2958" s="32"/>
      <c r="C2958" s="35"/>
    </row>
    <row r="2959" spans="2:3" ht="15">
      <c r="B2959" s="32"/>
      <c r="C2959" s="35"/>
    </row>
    <row r="2960" spans="2:3" ht="15">
      <c r="B2960" s="32"/>
      <c r="C2960" s="35"/>
    </row>
    <row r="2961" spans="2:3" ht="15">
      <c r="B2961" s="32"/>
      <c r="C2961" s="35"/>
    </row>
    <row r="2962" spans="2:3" ht="15">
      <c r="B2962" s="32"/>
      <c r="C2962" s="35"/>
    </row>
    <row r="2963" spans="2:3" ht="15">
      <c r="B2963" s="32"/>
      <c r="C2963" s="35"/>
    </row>
    <row r="2964" spans="2:3" ht="15">
      <c r="B2964" s="32"/>
      <c r="C2964" s="35"/>
    </row>
    <row r="2965" spans="2:3" ht="15">
      <c r="B2965" s="32"/>
      <c r="C2965" s="35"/>
    </row>
    <row r="2966" spans="2:3" ht="15">
      <c r="B2966" s="32"/>
      <c r="C2966" s="35"/>
    </row>
    <row r="2967" spans="2:3" ht="15">
      <c r="B2967" s="32"/>
      <c r="C2967" s="35"/>
    </row>
    <row r="2968" spans="2:3" ht="15">
      <c r="B2968" s="32"/>
      <c r="C2968" s="35"/>
    </row>
    <row r="2969" spans="2:3" ht="15">
      <c r="B2969" s="32"/>
      <c r="C2969" s="35"/>
    </row>
    <row r="2970" spans="2:3" ht="15">
      <c r="B2970" s="32"/>
      <c r="C2970" s="35"/>
    </row>
    <row r="2971" spans="2:3" ht="15">
      <c r="B2971" s="32"/>
      <c r="C2971" s="35"/>
    </row>
    <row r="2972" spans="2:3" ht="15">
      <c r="B2972" s="32"/>
      <c r="C2972" s="35"/>
    </row>
    <row r="2973" spans="2:3" ht="15">
      <c r="B2973" s="32"/>
      <c r="C2973" s="35"/>
    </row>
    <row r="2974" spans="2:3" ht="15">
      <c r="B2974" s="32"/>
      <c r="C2974" s="35"/>
    </row>
    <row r="2975" spans="2:3" ht="15">
      <c r="B2975" s="32"/>
      <c r="C2975" s="35"/>
    </row>
    <row r="2976" spans="2:3" ht="15">
      <c r="B2976" s="32"/>
      <c r="C2976" s="35"/>
    </row>
    <row r="2977" spans="2:3" ht="15">
      <c r="B2977" s="32"/>
      <c r="C2977" s="35"/>
    </row>
    <row r="2978" spans="2:3" ht="15">
      <c r="B2978" s="32"/>
      <c r="C2978" s="35"/>
    </row>
    <row r="2979" spans="2:3" ht="15">
      <c r="B2979" s="32"/>
      <c r="C2979" s="35"/>
    </row>
    <row r="2980" spans="2:3" ht="15">
      <c r="B2980" s="32"/>
      <c r="C2980" s="35"/>
    </row>
    <row r="2981" spans="2:3" ht="15">
      <c r="B2981" s="32"/>
      <c r="C2981" s="35"/>
    </row>
    <row r="2982" spans="2:3" ht="15">
      <c r="B2982" s="32"/>
      <c r="C2982" s="35"/>
    </row>
    <row r="2983" spans="2:3" ht="15">
      <c r="B2983" s="32"/>
      <c r="C2983" s="35"/>
    </row>
    <row r="2984" spans="2:3" ht="15">
      <c r="B2984" s="32"/>
      <c r="C2984" s="35"/>
    </row>
    <row r="2985" spans="2:3" ht="15">
      <c r="B2985" s="32"/>
      <c r="C2985" s="35"/>
    </row>
    <row r="2986" spans="2:3" ht="15">
      <c r="B2986" s="32"/>
      <c r="C2986" s="35"/>
    </row>
    <row r="2987" spans="2:3" ht="15">
      <c r="B2987" s="32"/>
      <c r="C2987" s="35"/>
    </row>
    <row r="2988" spans="2:3" ht="15">
      <c r="B2988" s="32"/>
      <c r="C2988" s="35"/>
    </row>
    <row r="2989" spans="2:3" ht="15">
      <c r="B2989" s="32"/>
      <c r="C2989" s="35"/>
    </row>
    <row r="2990" spans="2:3" ht="15">
      <c r="B2990" s="32"/>
      <c r="C2990" s="35"/>
    </row>
    <row r="2991" spans="2:3" ht="15">
      <c r="B2991" s="32"/>
      <c r="C2991" s="35"/>
    </row>
    <row r="2992" spans="2:3" ht="15">
      <c r="B2992" s="32"/>
      <c r="C2992" s="35"/>
    </row>
    <row r="2993" spans="2:3" ht="15">
      <c r="B2993" s="32"/>
      <c r="C2993" s="35"/>
    </row>
    <row r="2994" spans="2:3" ht="15">
      <c r="B2994" s="32"/>
      <c r="C2994" s="35"/>
    </row>
    <row r="2995" spans="2:3" ht="15">
      <c r="B2995" s="32"/>
      <c r="C2995" s="35"/>
    </row>
    <row r="2996" spans="2:3" ht="15">
      <c r="B2996" s="32"/>
      <c r="C2996" s="35"/>
    </row>
    <row r="2997" spans="2:3" ht="15">
      <c r="B2997" s="32"/>
      <c r="C2997" s="35"/>
    </row>
    <row r="2998" spans="2:3" ht="15">
      <c r="B2998" s="32"/>
      <c r="C2998" s="35"/>
    </row>
    <row r="2999" spans="2:3" ht="15">
      <c r="B2999" s="32"/>
      <c r="C2999" s="35"/>
    </row>
    <row r="3000" spans="2:3" ht="15">
      <c r="B3000" s="32"/>
      <c r="C3000" s="35"/>
    </row>
    <row r="3001" spans="2:3" ht="15">
      <c r="B3001" s="32"/>
      <c r="C3001" s="35"/>
    </row>
    <row r="3002" spans="2:3" ht="15">
      <c r="B3002" s="32"/>
      <c r="C3002" s="35"/>
    </row>
    <row r="3003" spans="2:3" ht="15">
      <c r="B3003" s="32"/>
      <c r="C3003" s="35"/>
    </row>
    <row r="3004" spans="2:3" ht="15">
      <c r="B3004" s="32"/>
      <c r="C3004" s="35"/>
    </row>
    <row r="3005" spans="2:3" ht="15">
      <c r="B3005" s="32"/>
      <c r="C3005" s="35"/>
    </row>
    <row r="3006" spans="2:3" ht="15">
      <c r="B3006" s="32"/>
      <c r="C3006" s="35"/>
    </row>
    <row r="3007" spans="2:3" ht="15">
      <c r="B3007" s="32"/>
      <c r="C3007" s="35"/>
    </row>
    <row r="3008" spans="2:3" ht="15">
      <c r="B3008" s="32"/>
      <c r="C3008" s="35"/>
    </row>
    <row r="3009" spans="2:3" ht="15">
      <c r="B3009" s="32"/>
      <c r="C3009" s="35"/>
    </row>
    <row r="3010" spans="2:3" ht="15">
      <c r="B3010" s="32"/>
      <c r="C3010" s="35"/>
    </row>
    <row r="3011" spans="2:3" ht="15">
      <c r="B3011" s="32"/>
      <c r="C3011" s="35"/>
    </row>
    <row r="3012" spans="2:3" ht="15">
      <c r="B3012" s="32"/>
      <c r="C3012" s="35"/>
    </row>
    <row r="3013" spans="2:3" ht="15">
      <c r="B3013" s="32"/>
      <c r="C3013" s="35"/>
    </row>
    <row r="3014" spans="2:3" ht="15">
      <c r="B3014" s="32"/>
      <c r="C3014" s="35"/>
    </row>
    <row r="3015" spans="2:3" ht="15">
      <c r="B3015" s="32"/>
      <c r="C3015" s="35"/>
    </row>
    <row r="3016" spans="2:3" ht="15">
      <c r="B3016" s="32"/>
      <c r="C3016" s="35"/>
    </row>
    <row r="3017" spans="2:3" ht="15">
      <c r="B3017" s="32"/>
      <c r="C3017" s="35"/>
    </row>
    <row r="3018" spans="2:3" ht="15">
      <c r="B3018" s="32"/>
      <c r="C3018" s="35"/>
    </row>
    <row r="3019" spans="2:3" ht="15">
      <c r="B3019" s="32"/>
      <c r="C3019" s="35"/>
    </row>
    <row r="3020" spans="2:3" ht="15">
      <c r="B3020" s="32"/>
      <c r="C3020" s="35"/>
    </row>
    <row r="3021" spans="2:3" ht="15">
      <c r="B3021" s="32"/>
      <c r="C3021" s="35"/>
    </row>
    <row r="3022" spans="2:3" ht="15">
      <c r="B3022" s="32"/>
      <c r="C3022" s="35"/>
    </row>
    <row r="3023" spans="2:3" ht="15">
      <c r="B3023" s="32"/>
      <c r="C3023" s="35"/>
    </row>
    <row r="3024" spans="2:3" ht="15">
      <c r="B3024" s="32"/>
      <c r="C3024" s="35"/>
    </row>
    <row r="3025" spans="2:3" ht="15">
      <c r="B3025" s="32"/>
      <c r="C3025" s="35"/>
    </row>
    <row r="3026" spans="2:3" ht="15">
      <c r="B3026" s="32"/>
      <c r="C3026" s="35"/>
    </row>
    <row r="3027" spans="2:3" ht="15">
      <c r="B3027" s="32"/>
      <c r="C3027" s="35"/>
    </row>
    <row r="3028" spans="2:3" ht="15">
      <c r="B3028" s="32"/>
      <c r="C3028" s="35"/>
    </row>
    <row r="3029" spans="2:3" ht="15">
      <c r="B3029" s="32"/>
      <c r="C3029" s="35"/>
    </row>
    <row r="3030" spans="2:3" ht="15">
      <c r="B3030" s="32"/>
      <c r="C3030" s="35"/>
    </row>
    <row r="3031" spans="2:3" ht="15">
      <c r="B3031" s="32"/>
      <c r="C3031" s="35"/>
    </row>
    <row r="3032" spans="2:3" ht="15">
      <c r="B3032" s="32"/>
      <c r="C3032" s="35"/>
    </row>
    <row r="3033" spans="2:3" ht="15">
      <c r="B3033" s="32"/>
      <c r="C3033" s="35"/>
    </row>
    <row r="3034" spans="2:3" ht="15">
      <c r="B3034" s="32"/>
      <c r="C3034" s="35"/>
    </row>
    <row r="3035" spans="2:3" ht="15">
      <c r="B3035" s="32"/>
      <c r="C3035" s="35"/>
    </row>
    <row r="3036" spans="2:3" ht="15">
      <c r="B3036" s="32"/>
      <c r="C3036" s="35"/>
    </row>
    <row r="3037" spans="2:3" ht="15">
      <c r="B3037" s="32"/>
      <c r="C3037" s="35"/>
    </row>
    <row r="3038" spans="2:3" ht="15">
      <c r="B3038" s="32"/>
      <c r="C3038" s="35"/>
    </row>
    <row r="3039" spans="2:3" ht="15">
      <c r="B3039" s="32"/>
      <c r="C3039" s="35"/>
    </row>
    <row r="3040" spans="2:3" ht="15">
      <c r="B3040" s="32"/>
      <c r="C3040" s="35"/>
    </row>
    <row r="3041" spans="2:3" ht="15">
      <c r="B3041" s="32"/>
      <c r="C3041" s="35"/>
    </row>
    <row r="3042" spans="2:3" ht="15">
      <c r="B3042" s="32"/>
      <c r="C3042" s="35"/>
    </row>
    <row r="3043" spans="2:3" ht="15">
      <c r="B3043" s="32"/>
      <c r="C3043" s="35"/>
    </row>
    <row r="3044" spans="2:3" ht="15">
      <c r="B3044" s="32"/>
      <c r="C3044" s="35"/>
    </row>
    <row r="3045" spans="2:3" ht="15">
      <c r="B3045" s="32"/>
      <c r="C3045" s="35"/>
    </row>
    <row r="3046" spans="2:3" ht="15">
      <c r="B3046" s="32"/>
      <c r="C3046" s="35"/>
    </row>
    <row r="3047" spans="2:3" ht="15">
      <c r="B3047" s="32"/>
      <c r="C3047" s="35"/>
    </row>
    <row r="3048" spans="2:3" ht="15">
      <c r="B3048" s="32"/>
      <c r="C3048" s="35"/>
    </row>
    <row r="3049" spans="2:3" ht="15">
      <c r="B3049" s="32"/>
      <c r="C3049" s="35"/>
    </row>
    <row r="3050" spans="2:3" ht="15">
      <c r="B3050" s="32"/>
      <c r="C3050" s="35"/>
    </row>
    <row r="3051" spans="2:3" ht="15">
      <c r="B3051" s="32"/>
      <c r="C3051" s="35"/>
    </row>
    <row r="3052" spans="2:3" ht="15">
      <c r="B3052" s="32"/>
      <c r="C3052" s="35"/>
    </row>
    <row r="3053" spans="2:3" ht="15">
      <c r="B3053" s="32"/>
      <c r="C3053" s="35"/>
    </row>
    <row r="3054" spans="2:3" ht="15">
      <c r="B3054" s="32"/>
      <c r="C3054" s="35"/>
    </row>
    <row r="3055" spans="2:3" ht="15">
      <c r="B3055" s="32"/>
      <c r="C3055" s="35"/>
    </row>
    <row r="3056" spans="2:3" ht="15">
      <c r="B3056" s="32"/>
      <c r="C3056" s="35"/>
    </row>
    <row r="3057" spans="2:3" ht="15">
      <c r="B3057" s="32"/>
      <c r="C3057" s="35"/>
    </row>
    <row r="3058" spans="2:3" ht="15">
      <c r="B3058" s="32"/>
      <c r="C3058" s="35"/>
    </row>
    <row r="3059" spans="2:3" ht="15">
      <c r="B3059" s="32"/>
      <c r="C3059" s="35"/>
    </row>
    <row r="3060" spans="2:3" ht="15">
      <c r="B3060" s="32"/>
      <c r="C3060" s="35"/>
    </row>
    <row r="3061" spans="2:3" ht="15">
      <c r="B3061" s="32"/>
      <c r="C3061" s="35"/>
    </row>
    <row r="3062" spans="2:3" ht="15">
      <c r="B3062" s="32"/>
      <c r="C3062" s="35"/>
    </row>
    <row r="3063" spans="2:3" ht="15">
      <c r="B3063" s="32"/>
      <c r="C3063" s="35"/>
    </row>
    <row r="3064" spans="2:3" ht="15">
      <c r="B3064" s="32"/>
      <c r="C3064" s="35"/>
    </row>
    <row r="3065" spans="2:3" ht="15">
      <c r="B3065" s="32"/>
      <c r="C3065" s="35"/>
    </row>
    <row r="3066" spans="2:3" ht="15">
      <c r="B3066" s="32"/>
      <c r="C3066" s="35"/>
    </row>
    <row r="3067" spans="2:3" ht="15">
      <c r="B3067" s="32"/>
      <c r="C3067" s="35"/>
    </row>
    <row r="3068" spans="2:3" ht="15">
      <c r="B3068" s="32"/>
      <c r="C3068" s="35"/>
    </row>
    <row r="3069" spans="2:3" ht="15">
      <c r="B3069" s="32"/>
      <c r="C3069" s="35"/>
    </row>
    <row r="3070" spans="2:3" ht="15">
      <c r="B3070" s="32"/>
      <c r="C3070" s="35"/>
    </row>
    <row r="3071" spans="2:3" ht="15">
      <c r="B3071" s="32"/>
      <c r="C3071" s="35"/>
    </row>
    <row r="3072" spans="2:3" ht="15">
      <c r="B3072" s="32"/>
      <c r="C3072" s="35"/>
    </row>
    <row r="3073" spans="2:3" ht="15">
      <c r="B3073" s="32"/>
      <c r="C3073" s="35"/>
    </row>
    <row r="3074" spans="2:3" ht="15">
      <c r="B3074" s="32"/>
      <c r="C3074" s="35"/>
    </row>
    <row r="3075" spans="2:3" ht="15">
      <c r="B3075" s="32"/>
      <c r="C3075" s="35"/>
    </row>
    <row r="3076" spans="2:3" ht="15">
      <c r="B3076" s="32"/>
      <c r="C3076" s="35"/>
    </row>
    <row r="3077" spans="2:3" ht="15">
      <c r="B3077" s="32"/>
      <c r="C3077" s="35"/>
    </row>
    <row r="3078" spans="2:3" ht="15">
      <c r="B3078" s="32"/>
      <c r="C3078" s="35"/>
    </row>
    <row r="3079" spans="2:3" ht="15">
      <c r="B3079" s="32"/>
      <c r="C3079" s="35"/>
    </row>
    <row r="3080" spans="2:3" ht="15">
      <c r="B3080" s="32"/>
      <c r="C3080" s="35"/>
    </row>
    <row r="3081" spans="2:3" ht="15">
      <c r="B3081" s="32"/>
      <c r="C3081" s="35"/>
    </row>
    <row r="3082" spans="2:3" ht="15">
      <c r="B3082" s="32"/>
      <c r="C3082" s="35"/>
    </row>
    <row r="3083" spans="2:3" ht="15">
      <c r="B3083" s="32"/>
      <c r="C3083" s="35"/>
    </row>
    <row r="3084" spans="2:3" ht="15">
      <c r="B3084" s="32"/>
      <c r="C3084" s="35"/>
    </row>
    <row r="3085" spans="2:3" ht="15">
      <c r="B3085" s="32"/>
      <c r="C3085" s="35"/>
    </row>
    <row r="3086" spans="2:3" ht="15">
      <c r="B3086" s="32"/>
      <c r="C3086" s="35"/>
    </row>
    <row r="3087" spans="2:3" ht="15">
      <c r="B3087" s="32"/>
      <c r="C3087" s="35"/>
    </row>
    <row r="3088" spans="2:3" ht="15">
      <c r="B3088" s="32"/>
      <c r="C3088" s="35"/>
    </row>
    <row r="3089" spans="2:3" ht="15">
      <c r="B3089" s="32"/>
      <c r="C3089" s="35"/>
    </row>
    <row r="3090" spans="2:3" ht="15">
      <c r="B3090" s="32"/>
      <c r="C3090" s="35"/>
    </row>
    <row r="3091" spans="2:3" ht="15">
      <c r="B3091" s="32"/>
      <c r="C3091" s="35"/>
    </row>
    <row r="3092" spans="2:3" ht="15">
      <c r="B3092" s="32"/>
      <c r="C3092" s="35"/>
    </row>
    <row r="3093" spans="2:3" ht="15">
      <c r="B3093" s="32"/>
      <c r="C3093" s="35"/>
    </row>
    <row r="3094" spans="2:3" ht="15">
      <c r="B3094" s="32"/>
      <c r="C3094" s="35"/>
    </row>
    <row r="3095" spans="2:3" ht="15">
      <c r="B3095" s="32"/>
      <c r="C3095" s="35"/>
    </row>
    <row r="3096" spans="2:3" ht="15">
      <c r="B3096" s="32"/>
      <c r="C3096" s="35"/>
    </row>
    <row r="3097" spans="2:3" ht="15">
      <c r="B3097" s="32"/>
      <c r="C3097" s="35"/>
    </row>
    <row r="3098" spans="2:3" ht="15">
      <c r="B3098" s="32"/>
      <c r="C3098" s="35"/>
    </row>
    <row r="3099" spans="2:3" ht="15">
      <c r="B3099" s="32"/>
      <c r="C3099" s="35"/>
    </row>
    <row r="3100" spans="2:3" ht="15">
      <c r="B3100" s="32"/>
      <c r="C3100" s="35"/>
    </row>
    <row r="3101" spans="2:3" ht="15">
      <c r="B3101" s="32"/>
      <c r="C3101" s="35"/>
    </row>
    <row r="3102" spans="2:3" ht="15">
      <c r="B3102" s="32"/>
      <c r="C3102" s="35"/>
    </row>
    <row r="3103" spans="2:3" ht="15">
      <c r="B3103" s="32"/>
      <c r="C3103" s="35"/>
    </row>
    <row r="3104" spans="2:3" ht="15">
      <c r="B3104" s="32"/>
      <c r="C3104" s="35"/>
    </row>
    <row r="3105" spans="2:3" ht="15">
      <c r="B3105" s="32"/>
      <c r="C3105" s="35"/>
    </row>
    <row r="3106" spans="2:3" ht="15">
      <c r="B3106" s="32"/>
      <c r="C3106" s="35"/>
    </row>
    <row r="3107" spans="2:3" ht="15">
      <c r="B3107" s="32"/>
      <c r="C3107" s="35"/>
    </row>
    <row r="3108" spans="2:3" ht="15">
      <c r="B3108" s="32"/>
      <c r="C3108" s="35"/>
    </row>
    <row r="3109" spans="2:3" ht="15">
      <c r="B3109" s="32"/>
      <c r="C3109" s="35"/>
    </row>
    <row r="3110" spans="2:3" ht="15">
      <c r="B3110" s="32"/>
      <c r="C3110" s="35"/>
    </row>
    <row r="3111" spans="2:3" ht="15">
      <c r="B3111" s="32"/>
      <c r="C3111" s="35"/>
    </row>
    <row r="3112" spans="2:3" ht="15">
      <c r="B3112" s="32"/>
      <c r="C3112" s="35"/>
    </row>
    <row r="3113" spans="2:3" ht="15">
      <c r="B3113" s="32"/>
      <c r="C3113" s="35"/>
    </row>
    <row r="3114" spans="2:3" ht="15">
      <c r="B3114" s="32"/>
      <c r="C3114" s="35"/>
    </row>
    <row r="3115" spans="2:3" ht="15">
      <c r="B3115" s="32"/>
      <c r="C3115" s="35"/>
    </row>
    <row r="3116" spans="2:3" ht="15">
      <c r="B3116" s="32"/>
      <c r="C3116" s="35"/>
    </row>
    <row r="3117" spans="2:3" ht="15">
      <c r="B3117" s="32"/>
      <c r="C3117" s="35"/>
    </row>
    <row r="3118" spans="2:3" ht="15">
      <c r="B3118" s="32"/>
      <c r="C3118" s="35"/>
    </row>
    <row r="3119" spans="2:3" ht="15">
      <c r="B3119" s="32"/>
      <c r="C3119" s="35"/>
    </row>
    <row r="3120" spans="2:3" ht="15">
      <c r="B3120" s="32"/>
      <c r="C3120" s="35"/>
    </row>
    <row r="3121" spans="2:3" ht="15">
      <c r="B3121" s="32"/>
      <c r="C3121" s="35"/>
    </row>
    <row r="3122" spans="2:3" ht="15">
      <c r="B3122" s="32"/>
      <c r="C3122" s="35"/>
    </row>
    <row r="3123" spans="2:3" ht="15">
      <c r="B3123" s="32"/>
      <c r="C3123" s="35"/>
    </row>
    <row r="3124" spans="2:3" ht="15">
      <c r="B3124" s="32"/>
      <c r="C3124" s="35"/>
    </row>
    <row r="3125" spans="2:3" ht="15">
      <c r="B3125" s="32"/>
      <c r="C3125" s="35"/>
    </row>
    <row r="3126" spans="2:3" ht="15">
      <c r="B3126" s="32"/>
      <c r="C3126" s="35"/>
    </row>
    <row r="3127" spans="2:3" ht="15">
      <c r="B3127" s="32"/>
      <c r="C3127" s="35"/>
    </row>
    <row r="3128" spans="2:3" ht="15">
      <c r="B3128" s="32"/>
      <c r="C3128" s="35"/>
    </row>
    <row r="3129" spans="2:3" ht="15">
      <c r="B3129" s="32"/>
      <c r="C3129" s="35"/>
    </row>
    <row r="3130" spans="2:3" ht="15">
      <c r="B3130" s="32"/>
      <c r="C3130" s="35"/>
    </row>
    <row r="3131" spans="2:3" ht="15">
      <c r="B3131" s="32"/>
      <c r="C3131" s="35"/>
    </row>
    <row r="3132" spans="2:3" ht="15">
      <c r="B3132" s="32"/>
      <c r="C3132" s="35"/>
    </row>
    <row r="3133" spans="2:3" ht="15">
      <c r="B3133" s="32"/>
      <c r="C3133" s="35"/>
    </row>
    <row r="3134" spans="2:3" ht="15">
      <c r="B3134" s="32"/>
      <c r="C3134" s="35"/>
    </row>
    <row r="3135" spans="2:3" ht="15">
      <c r="B3135" s="32"/>
      <c r="C3135" s="35"/>
    </row>
    <row r="3136" spans="2:3" ht="15">
      <c r="B3136" s="32"/>
      <c r="C3136" s="35"/>
    </row>
    <row r="3137" spans="2:3" ht="15">
      <c r="B3137" s="32"/>
      <c r="C3137" s="35"/>
    </row>
    <row r="3138" spans="2:3" ht="15">
      <c r="B3138" s="32"/>
      <c r="C3138" s="35"/>
    </row>
    <row r="3139" spans="2:3" ht="15">
      <c r="B3139" s="32"/>
      <c r="C3139" s="35"/>
    </row>
    <row r="3140" spans="2:3" ht="15">
      <c r="B3140" s="32"/>
      <c r="C3140" s="35"/>
    </row>
    <row r="3141" spans="2:3" ht="15">
      <c r="B3141" s="32"/>
      <c r="C3141" s="35"/>
    </row>
    <row r="3142" spans="2:3" ht="15">
      <c r="B3142" s="32"/>
      <c r="C3142" s="35"/>
    </row>
    <row r="3143" spans="2:3" ht="15">
      <c r="B3143" s="32"/>
      <c r="C3143" s="35"/>
    </row>
    <row r="3144" spans="2:3" ht="15">
      <c r="B3144" s="32"/>
      <c r="C3144" s="35"/>
    </row>
    <row r="3145" spans="2:3" ht="15">
      <c r="B3145" s="32"/>
      <c r="C3145" s="35"/>
    </row>
    <row r="3146" spans="2:3" ht="15">
      <c r="B3146" s="32"/>
      <c r="C3146" s="35"/>
    </row>
    <row r="3147" spans="2:3" ht="15">
      <c r="B3147" s="32"/>
      <c r="C3147" s="35"/>
    </row>
    <row r="3148" spans="2:3" ht="15">
      <c r="B3148" s="32"/>
      <c r="C3148" s="35"/>
    </row>
    <row r="3149" spans="2:3" ht="15">
      <c r="B3149" s="32"/>
      <c r="C3149" s="35"/>
    </row>
    <row r="3150" spans="2:3" ht="15">
      <c r="B3150" s="32"/>
      <c r="C3150" s="35"/>
    </row>
    <row r="3151" spans="2:3" ht="15">
      <c r="B3151" s="32"/>
      <c r="C3151" s="35"/>
    </row>
    <row r="3152" spans="2:3" ht="15">
      <c r="B3152" s="32"/>
      <c r="C3152" s="35"/>
    </row>
    <row r="3153" spans="2:3" ht="15">
      <c r="B3153" s="32"/>
      <c r="C3153" s="35"/>
    </row>
    <row r="3154" spans="2:3" ht="15">
      <c r="B3154" s="32"/>
      <c r="C3154" s="35"/>
    </row>
    <row r="3155" spans="2:3" ht="15">
      <c r="B3155" s="32"/>
      <c r="C3155" s="35"/>
    </row>
    <row r="3156" spans="2:3" ht="15">
      <c r="B3156" s="32"/>
      <c r="C3156" s="35"/>
    </row>
    <row r="3157" spans="2:3" ht="15">
      <c r="B3157" s="32"/>
      <c r="C3157" s="35"/>
    </row>
    <row r="3158" spans="2:3" ht="15">
      <c r="B3158" s="32"/>
      <c r="C3158" s="35"/>
    </row>
    <row r="3159" spans="2:3" ht="15">
      <c r="B3159" s="32"/>
      <c r="C3159" s="35"/>
    </row>
    <row r="3160" spans="2:3" ht="15">
      <c r="B3160" s="32"/>
      <c r="C3160" s="35"/>
    </row>
    <row r="3161" spans="2:3" ht="15">
      <c r="B3161" s="32"/>
      <c r="C3161" s="35"/>
    </row>
    <row r="3162" spans="2:3" ht="15">
      <c r="B3162" s="32"/>
      <c r="C3162" s="35"/>
    </row>
    <row r="3163" spans="2:3" ht="15">
      <c r="B3163" s="32"/>
      <c r="C3163" s="35"/>
    </row>
    <row r="3164" spans="2:3" ht="15">
      <c r="B3164" s="32"/>
      <c r="C3164" s="35"/>
    </row>
    <row r="3165" spans="2:3" ht="15">
      <c r="B3165" s="32"/>
      <c r="C3165" s="35"/>
    </row>
    <row r="3166" spans="2:3" ht="15">
      <c r="B3166" s="32"/>
      <c r="C3166" s="35"/>
    </row>
    <row r="3167" spans="2:3" ht="15">
      <c r="B3167" s="32"/>
      <c r="C3167" s="35"/>
    </row>
    <row r="3168" spans="2:3" ht="15">
      <c r="B3168" s="32"/>
      <c r="C3168" s="35"/>
    </row>
    <row r="3169" spans="2:3" ht="15">
      <c r="B3169" s="32"/>
      <c r="C3169" s="35"/>
    </row>
    <row r="3170" spans="2:3" ht="15">
      <c r="B3170" s="32"/>
      <c r="C3170" s="35"/>
    </row>
    <row r="3171" spans="2:3" ht="15">
      <c r="B3171" s="32"/>
      <c r="C3171" s="35"/>
    </row>
    <row r="3172" spans="2:3" ht="15">
      <c r="B3172" s="32"/>
      <c r="C3172" s="35"/>
    </row>
    <row r="3173" spans="2:3" ht="15">
      <c r="B3173" s="32"/>
      <c r="C3173" s="35"/>
    </row>
    <row r="3174" spans="2:3" ht="15">
      <c r="B3174" s="32"/>
      <c r="C3174" s="35"/>
    </row>
    <row r="3175" spans="2:3" ht="15">
      <c r="B3175" s="32"/>
      <c r="C3175" s="35"/>
    </row>
    <row r="3176" spans="2:3" ht="15">
      <c r="B3176" s="32"/>
      <c r="C3176" s="35"/>
    </row>
    <row r="3177" spans="2:3" ht="15">
      <c r="B3177" s="32"/>
      <c r="C3177" s="35"/>
    </row>
    <row r="3178" spans="2:3" ht="15">
      <c r="B3178" s="32"/>
      <c r="C3178" s="35"/>
    </row>
    <row r="3179" spans="2:3" ht="15">
      <c r="B3179" s="32"/>
      <c r="C3179" s="35"/>
    </row>
    <row r="3180" spans="2:3" ht="15">
      <c r="B3180" s="32"/>
      <c r="C3180" s="35"/>
    </row>
    <row r="3181" spans="2:3" ht="15">
      <c r="B3181" s="32"/>
      <c r="C3181" s="35"/>
    </row>
    <row r="3182" spans="2:3" ht="15">
      <c r="B3182" s="32"/>
      <c r="C3182" s="35"/>
    </row>
    <row r="3183" spans="2:3" ht="15">
      <c r="B3183" s="32"/>
      <c r="C3183" s="35"/>
    </row>
    <row r="3184" spans="2:3" ht="15">
      <c r="B3184" s="32"/>
      <c r="C3184" s="35"/>
    </row>
    <row r="3185" spans="2:3" ht="15">
      <c r="B3185" s="32"/>
      <c r="C3185" s="35"/>
    </row>
    <row r="3186" spans="2:3" ht="15">
      <c r="B3186" s="32"/>
      <c r="C3186" s="35"/>
    </row>
    <row r="3187" spans="2:3" ht="15">
      <c r="B3187" s="32"/>
      <c r="C3187" s="35"/>
    </row>
    <row r="3188" spans="2:3" ht="15">
      <c r="B3188" s="32"/>
      <c r="C3188" s="35"/>
    </row>
    <row r="3189" spans="2:3" ht="15">
      <c r="B3189" s="32"/>
      <c r="C3189" s="35"/>
    </row>
    <row r="3190" spans="2:3" ht="15">
      <c r="B3190" s="32"/>
      <c r="C3190" s="35"/>
    </row>
    <row r="3191" spans="2:3" ht="15">
      <c r="B3191" s="32"/>
      <c r="C3191" s="35"/>
    </row>
    <row r="3192" spans="2:3" ht="15">
      <c r="B3192" s="32"/>
      <c r="C3192" s="35"/>
    </row>
    <row r="3193" spans="2:3" ht="15">
      <c r="B3193" s="32"/>
      <c r="C3193" s="35"/>
    </row>
    <row r="3194" spans="2:3" ht="15">
      <c r="B3194" s="32"/>
      <c r="C3194" s="35"/>
    </row>
    <row r="3195" spans="2:3" ht="15">
      <c r="B3195" s="32"/>
      <c r="C3195" s="35"/>
    </row>
    <row r="3196" spans="2:3" ht="15">
      <c r="B3196" s="32"/>
      <c r="C3196" s="35"/>
    </row>
    <row r="3197" spans="2:3" ht="15">
      <c r="B3197" s="32"/>
      <c r="C3197" s="35"/>
    </row>
    <row r="3198" spans="2:3" ht="15">
      <c r="B3198" s="32"/>
      <c r="C3198" s="35"/>
    </row>
    <row r="3199" spans="2:3" ht="15">
      <c r="B3199" s="32"/>
      <c r="C3199" s="35"/>
    </row>
    <row r="3200" spans="2:3" ht="15">
      <c r="B3200" s="32"/>
      <c r="C3200" s="35"/>
    </row>
    <row r="3201" spans="2:3" ht="15">
      <c r="B3201" s="32"/>
      <c r="C3201" s="35"/>
    </row>
    <row r="3202" spans="2:3" ht="15">
      <c r="B3202" s="32"/>
      <c r="C3202" s="35"/>
    </row>
    <row r="3203" spans="2:3" ht="15">
      <c r="B3203" s="32"/>
      <c r="C3203" s="35"/>
    </row>
    <row r="3204" spans="2:3" ht="15">
      <c r="B3204" s="32"/>
      <c r="C3204" s="35"/>
    </row>
    <row r="3205" spans="2:3" ht="15">
      <c r="B3205" s="32"/>
      <c r="C3205" s="35"/>
    </row>
    <row r="3206" spans="2:3" ht="15">
      <c r="B3206" s="32"/>
      <c r="C3206" s="35"/>
    </row>
    <row r="3207" spans="2:3" ht="15">
      <c r="B3207" s="32"/>
      <c r="C3207" s="35"/>
    </row>
    <row r="3208" spans="2:3" ht="15">
      <c r="B3208" s="32"/>
      <c r="C3208" s="35"/>
    </row>
    <row r="3209" spans="2:3" ht="15">
      <c r="B3209" s="32"/>
      <c r="C3209" s="35"/>
    </row>
    <row r="3210" spans="2:3" ht="15">
      <c r="B3210" s="32"/>
      <c r="C3210" s="35"/>
    </row>
    <row r="3211" spans="2:3" ht="15">
      <c r="B3211" s="32"/>
      <c r="C3211" s="35"/>
    </row>
    <row r="3212" spans="2:3" ht="15">
      <c r="B3212" s="32"/>
      <c r="C3212" s="35"/>
    </row>
    <row r="3213" spans="2:3" ht="15">
      <c r="B3213" s="32"/>
      <c r="C3213" s="35"/>
    </row>
    <row r="3214" spans="2:3" ht="15">
      <c r="B3214" s="32"/>
      <c r="C3214" s="35"/>
    </row>
    <row r="3215" spans="2:3" ht="15">
      <c r="B3215" s="32"/>
      <c r="C3215" s="35"/>
    </row>
    <row r="3216" spans="2:3" ht="15">
      <c r="B3216" s="32"/>
      <c r="C3216" s="35"/>
    </row>
    <row r="3217" spans="2:3" ht="15">
      <c r="B3217" s="32"/>
      <c r="C3217" s="35"/>
    </row>
    <row r="3218" spans="2:3" ht="15">
      <c r="B3218" s="32"/>
      <c r="C3218" s="35"/>
    </row>
    <row r="3219" spans="2:3" ht="15">
      <c r="B3219" s="32"/>
      <c r="C3219" s="35"/>
    </row>
    <row r="3220" spans="2:3" ht="15">
      <c r="B3220" s="32"/>
      <c r="C3220" s="35"/>
    </row>
    <row r="3221" spans="2:3" ht="15">
      <c r="B3221" s="32"/>
      <c r="C3221" s="35"/>
    </row>
    <row r="3222" spans="2:3" ht="15">
      <c r="B3222" s="32"/>
      <c r="C3222" s="35"/>
    </row>
    <row r="3223" spans="2:3" ht="15">
      <c r="B3223" s="32"/>
      <c r="C3223" s="35"/>
    </row>
    <row r="3224" spans="2:3" ht="15">
      <c r="B3224" s="32"/>
      <c r="C3224" s="35"/>
    </row>
    <row r="3225" spans="2:3" ht="15">
      <c r="B3225" s="32"/>
      <c r="C3225" s="35"/>
    </row>
    <row r="3226" spans="2:3" ht="15">
      <c r="B3226" s="32"/>
      <c r="C3226" s="35"/>
    </row>
    <row r="3227" spans="2:3" ht="15">
      <c r="B3227" s="32"/>
      <c r="C3227" s="35"/>
    </row>
    <row r="3228" spans="2:3" ht="15">
      <c r="B3228" s="32"/>
      <c r="C3228" s="35"/>
    </row>
    <row r="3229" spans="2:3" ht="15">
      <c r="B3229" s="32"/>
      <c r="C3229" s="35"/>
    </row>
    <row r="3230" spans="2:3" ht="15">
      <c r="B3230" s="32"/>
      <c r="C3230" s="35"/>
    </row>
    <row r="3231" spans="2:3" ht="15">
      <c r="B3231" s="32"/>
      <c r="C3231" s="35"/>
    </row>
    <row r="3232" spans="2:3" ht="15">
      <c r="B3232" s="32"/>
      <c r="C3232" s="35"/>
    </row>
    <row r="3233" spans="2:3" ht="15">
      <c r="B3233" s="32"/>
      <c r="C3233" s="35"/>
    </row>
    <row r="3234" spans="2:3" ht="15">
      <c r="B3234" s="32"/>
      <c r="C3234" s="35"/>
    </row>
    <row r="3235" spans="2:3" ht="15">
      <c r="B3235" s="32"/>
      <c r="C3235" s="35"/>
    </row>
    <row r="3236" spans="2:3" ht="15">
      <c r="B3236" s="32"/>
      <c r="C3236" s="35"/>
    </row>
    <row r="3237" spans="2:3" ht="15">
      <c r="B3237" s="32"/>
      <c r="C3237" s="35"/>
    </row>
    <row r="3238" spans="2:3" ht="15">
      <c r="B3238" s="32"/>
      <c r="C3238" s="35"/>
    </row>
    <row r="3239" spans="2:3" ht="15">
      <c r="B3239" s="32"/>
      <c r="C3239" s="35"/>
    </row>
    <row r="3240" spans="2:3" ht="15">
      <c r="B3240" s="32"/>
      <c r="C3240" s="35"/>
    </row>
    <row r="3241" spans="2:3" ht="15">
      <c r="B3241" s="32"/>
      <c r="C3241" s="35"/>
    </row>
    <row r="3242" spans="2:3" ht="15">
      <c r="B3242" s="32"/>
      <c r="C3242" s="35"/>
    </row>
    <row r="3243" spans="2:3" ht="15">
      <c r="B3243" s="32"/>
      <c r="C3243" s="35"/>
    </row>
    <row r="3244" spans="2:3" ht="15">
      <c r="B3244" s="32"/>
      <c r="C3244" s="35"/>
    </row>
    <row r="3245" spans="2:3" ht="15">
      <c r="B3245" s="32"/>
      <c r="C3245" s="35"/>
    </row>
    <row r="3246" spans="2:3" ht="15">
      <c r="B3246" s="32"/>
      <c r="C3246" s="35"/>
    </row>
    <row r="3247" spans="2:3" ht="15">
      <c r="B3247" s="32"/>
      <c r="C3247" s="35"/>
    </row>
    <row r="3248" spans="2:3" ht="15">
      <c r="B3248" s="32"/>
      <c r="C3248" s="35"/>
    </row>
    <row r="3249" spans="2:3" ht="15">
      <c r="B3249" s="32"/>
      <c r="C3249" s="35"/>
    </row>
    <row r="3250" spans="2:3" ht="15">
      <c r="B3250" s="32"/>
      <c r="C3250" s="35"/>
    </row>
    <row r="3251" spans="2:3" ht="15">
      <c r="B3251" s="32"/>
      <c r="C3251" s="35"/>
    </row>
    <row r="3252" spans="2:3" ht="15">
      <c r="B3252" s="32"/>
      <c r="C3252" s="35"/>
    </row>
    <row r="3253" spans="2:3" ht="15">
      <c r="B3253" s="32"/>
      <c r="C3253" s="35"/>
    </row>
    <row r="3254" spans="2:3" ht="15">
      <c r="B3254" s="32"/>
      <c r="C3254" s="35"/>
    </row>
    <row r="3255" spans="2:3" ht="15">
      <c r="B3255" s="32"/>
      <c r="C3255" s="35"/>
    </row>
    <row r="3256" spans="2:3" ht="15">
      <c r="B3256" s="32"/>
      <c r="C3256" s="35"/>
    </row>
    <row r="3257" spans="2:3" ht="15">
      <c r="B3257" s="32"/>
      <c r="C3257" s="35"/>
    </row>
    <row r="3258" spans="2:3" ht="15">
      <c r="B3258" s="32"/>
      <c r="C3258" s="35"/>
    </row>
    <row r="3259" spans="2:3" ht="15">
      <c r="B3259" s="32"/>
      <c r="C3259" s="35"/>
    </row>
    <row r="3260" spans="2:3" ht="15">
      <c r="B3260" s="32"/>
      <c r="C3260" s="35"/>
    </row>
    <row r="3261" spans="2:3" ht="15">
      <c r="B3261" s="32"/>
      <c r="C3261" s="35"/>
    </row>
    <row r="3262" spans="2:3" ht="15">
      <c r="B3262" s="32"/>
      <c r="C3262" s="35"/>
    </row>
    <row r="3263" spans="2:3" ht="15">
      <c r="B3263" s="32"/>
      <c r="C3263" s="35"/>
    </row>
    <row r="3264" spans="2:3" ht="15">
      <c r="B3264" s="32"/>
      <c r="C3264" s="35"/>
    </row>
    <row r="3265" spans="2:3" ht="15">
      <c r="B3265" s="32"/>
      <c r="C3265" s="35"/>
    </row>
    <row r="3266" spans="2:3" ht="15">
      <c r="B3266" s="32"/>
      <c r="C3266" s="35"/>
    </row>
    <row r="3267" spans="2:3" ht="15">
      <c r="B3267" s="32"/>
      <c r="C3267" s="35"/>
    </row>
    <row r="3268" spans="2:3" ht="15">
      <c r="B3268" s="32"/>
      <c r="C3268" s="35"/>
    </row>
    <row r="3269" spans="2:3" ht="15">
      <c r="B3269" s="32"/>
      <c r="C3269" s="35"/>
    </row>
    <row r="3270" spans="2:3" ht="15">
      <c r="B3270" s="32"/>
      <c r="C3270" s="35"/>
    </row>
    <row r="3271" spans="2:3" ht="15">
      <c r="B3271" s="32"/>
      <c r="C3271" s="35"/>
    </row>
    <row r="3272" spans="2:3" ht="15">
      <c r="B3272" s="32"/>
      <c r="C3272" s="35"/>
    </row>
    <row r="3273" spans="2:3" ht="15">
      <c r="B3273" s="32"/>
      <c r="C3273" s="35"/>
    </row>
    <row r="3274" spans="2:3" ht="15">
      <c r="B3274" s="32"/>
      <c r="C3274" s="35"/>
    </row>
    <row r="3275" spans="2:3" ht="15">
      <c r="B3275" s="32"/>
      <c r="C3275" s="35"/>
    </row>
    <row r="3276" spans="2:3" ht="15">
      <c r="B3276" s="32"/>
      <c r="C3276" s="35"/>
    </row>
    <row r="3277" spans="2:3" ht="15">
      <c r="B3277" s="32"/>
      <c r="C3277" s="35"/>
    </row>
    <row r="3278" spans="2:3" ht="15">
      <c r="B3278" s="32"/>
      <c r="C3278" s="35"/>
    </row>
    <row r="3279" spans="2:3" ht="15">
      <c r="B3279" s="32"/>
      <c r="C3279" s="35"/>
    </row>
    <row r="3280" spans="2:3" ht="15">
      <c r="B3280" s="32"/>
      <c r="C3280" s="35"/>
    </row>
    <row r="3281" spans="2:3" ht="15">
      <c r="B3281" s="32"/>
      <c r="C3281" s="35"/>
    </row>
    <row r="3282" spans="2:3" ht="15">
      <c r="B3282" s="32"/>
      <c r="C3282" s="35"/>
    </row>
    <row r="3283" spans="2:3" ht="15">
      <c r="B3283" s="32"/>
      <c r="C3283" s="35"/>
    </row>
    <row r="3284" spans="2:3" ht="15">
      <c r="B3284" s="32"/>
      <c r="C3284" s="35"/>
    </row>
    <row r="3285" spans="2:3" ht="15">
      <c r="B3285" s="32"/>
      <c r="C3285" s="35"/>
    </row>
    <row r="3286" spans="2:3" ht="15">
      <c r="B3286" s="32"/>
      <c r="C3286" s="35"/>
    </row>
    <row r="3287" spans="2:3" ht="15">
      <c r="B3287" s="32"/>
      <c r="C3287" s="35"/>
    </row>
    <row r="3288" spans="2:3" ht="15">
      <c r="B3288" s="32"/>
      <c r="C3288" s="35"/>
    </row>
    <row r="3289" spans="2:3" ht="15">
      <c r="B3289" s="32"/>
      <c r="C3289" s="35"/>
    </row>
    <row r="3290" spans="2:3" ht="15">
      <c r="B3290" s="32"/>
      <c r="C3290" s="35"/>
    </row>
    <row r="3291" spans="2:3" ht="15">
      <c r="B3291" s="32"/>
      <c r="C3291" s="35"/>
    </row>
    <row r="3292" spans="2:3" ht="15">
      <c r="B3292" s="32"/>
      <c r="C3292" s="35"/>
    </row>
    <row r="3293" spans="2:3" ht="15">
      <c r="B3293" s="32"/>
      <c r="C3293" s="35"/>
    </row>
    <row r="3294" spans="2:3" ht="15">
      <c r="B3294" s="32"/>
      <c r="C3294" s="35"/>
    </row>
    <row r="3295" spans="2:3" ht="15">
      <c r="B3295" s="32"/>
      <c r="C3295" s="35"/>
    </row>
    <row r="3296" spans="2:3" ht="15">
      <c r="B3296" s="32"/>
      <c r="C3296" s="35"/>
    </row>
    <row r="3297" spans="2:3" ht="15">
      <c r="B3297" s="32"/>
      <c r="C3297" s="35"/>
    </row>
    <row r="3298" spans="2:3" ht="15">
      <c r="B3298" s="32"/>
      <c r="C3298" s="35"/>
    </row>
    <row r="3299" spans="2:3" ht="15">
      <c r="B3299" s="32"/>
      <c r="C3299" s="35"/>
    </row>
    <row r="3300" spans="2:3" ht="15">
      <c r="B3300" s="32"/>
      <c r="C3300" s="35"/>
    </row>
    <row r="3301" spans="2:3" ht="15">
      <c r="B3301" s="32"/>
      <c r="C3301" s="35"/>
    </row>
    <row r="3302" spans="2:3" ht="15">
      <c r="B3302" s="32"/>
      <c r="C3302" s="35"/>
    </row>
    <row r="3303" spans="2:3" ht="15">
      <c r="B3303" s="32"/>
      <c r="C3303" s="35"/>
    </row>
    <row r="3304" spans="2:3" ht="15">
      <c r="B3304" s="32"/>
      <c r="C3304" s="35"/>
    </row>
    <row r="3305" spans="2:3" ht="15">
      <c r="B3305" s="32"/>
      <c r="C3305" s="35"/>
    </row>
    <row r="3306" spans="2:3" ht="15">
      <c r="B3306" s="32"/>
      <c r="C3306" s="35"/>
    </row>
    <row r="3307" spans="2:3" ht="15">
      <c r="B3307" s="32"/>
      <c r="C3307" s="35"/>
    </row>
    <row r="3308" spans="2:3" ht="15">
      <c r="B3308" s="32"/>
      <c r="C3308" s="35"/>
    </row>
    <row r="3309" spans="2:3" ht="15">
      <c r="B3309" s="32"/>
      <c r="C3309" s="35"/>
    </row>
    <row r="3310" spans="2:3" ht="15">
      <c r="B3310" s="32"/>
      <c r="C3310" s="35"/>
    </row>
    <row r="3311" spans="2:3" ht="15">
      <c r="B3311" s="32"/>
      <c r="C3311" s="35"/>
    </row>
    <row r="3312" spans="2:3" ht="15">
      <c r="B3312" s="32"/>
      <c r="C3312" s="35"/>
    </row>
    <row r="3313" spans="2:3" ht="15">
      <c r="B3313" s="32"/>
      <c r="C3313" s="35"/>
    </row>
    <row r="3314" spans="2:3" ht="15">
      <c r="B3314" s="32"/>
      <c r="C3314" s="35"/>
    </row>
    <row r="3315" spans="2:3" ht="15">
      <c r="B3315" s="32"/>
      <c r="C3315" s="35"/>
    </row>
    <row r="3316" spans="2:3" ht="15">
      <c r="B3316" s="32"/>
      <c r="C3316" s="35"/>
    </row>
    <row r="3317" spans="2:3" ht="15">
      <c r="B3317" s="32"/>
      <c r="C3317" s="35"/>
    </row>
    <row r="3318" spans="2:3" ht="15">
      <c r="B3318" s="32"/>
      <c r="C3318" s="35"/>
    </row>
    <row r="3319" spans="2:3" ht="15">
      <c r="B3319" s="32"/>
      <c r="C3319" s="35"/>
    </row>
    <row r="3320" spans="2:3" ht="15">
      <c r="B3320" s="32"/>
      <c r="C3320" s="35"/>
    </row>
    <row r="3321" spans="2:3" ht="15">
      <c r="B3321" s="32"/>
      <c r="C3321" s="35"/>
    </row>
    <row r="3322" spans="2:3" ht="15">
      <c r="B3322" s="32"/>
      <c r="C3322" s="35"/>
    </row>
    <row r="3323" spans="2:3" ht="15">
      <c r="B3323" s="32"/>
      <c r="C3323" s="35"/>
    </row>
    <row r="3324" spans="2:3" ht="15">
      <c r="B3324" s="32"/>
      <c r="C3324" s="35"/>
    </row>
    <row r="3325" spans="2:3" ht="15">
      <c r="B3325" s="32"/>
      <c r="C3325" s="35"/>
    </row>
    <row r="3326" spans="2:3" ht="15">
      <c r="B3326" s="32"/>
      <c r="C3326" s="35"/>
    </row>
    <row r="3327" spans="2:3" ht="15">
      <c r="B3327" s="32"/>
      <c r="C3327" s="35"/>
    </row>
    <row r="3328" spans="2:3" ht="15">
      <c r="B3328" s="32"/>
      <c r="C3328" s="35"/>
    </row>
    <row r="3329" spans="2:3" ht="15">
      <c r="B3329" s="32"/>
      <c r="C3329" s="35"/>
    </row>
    <row r="3330" spans="2:3" ht="15">
      <c r="B3330" s="32"/>
      <c r="C3330" s="35"/>
    </row>
    <row r="3331" spans="2:3" ht="15">
      <c r="B3331" s="32"/>
      <c r="C3331" s="35"/>
    </row>
    <row r="3332" spans="2:3" ht="15">
      <c r="B3332" s="32"/>
      <c r="C3332" s="35"/>
    </row>
    <row r="3333" spans="2:3" ht="15">
      <c r="B3333" s="32"/>
      <c r="C3333" s="35"/>
    </row>
    <row r="3334" spans="2:3" ht="15">
      <c r="B3334" s="32"/>
      <c r="C3334" s="35"/>
    </row>
    <row r="3335" spans="2:3" ht="15">
      <c r="B3335" s="32"/>
      <c r="C3335" s="35"/>
    </row>
    <row r="3336" spans="2:3" ht="15">
      <c r="B3336" s="32"/>
      <c r="C3336" s="35"/>
    </row>
    <row r="3337" spans="2:3" ht="15">
      <c r="B3337" s="32"/>
      <c r="C3337" s="35"/>
    </row>
    <row r="3338" spans="2:3" ht="15">
      <c r="B3338" s="32"/>
      <c r="C3338" s="35"/>
    </row>
    <row r="3339" spans="2:3" ht="15">
      <c r="B3339" s="32"/>
      <c r="C3339" s="35"/>
    </row>
    <row r="3340" spans="2:3" ht="15">
      <c r="B3340" s="32"/>
      <c r="C3340" s="35"/>
    </row>
    <row r="3341" spans="2:3" ht="15">
      <c r="B3341" s="32"/>
      <c r="C3341" s="35"/>
    </row>
    <row r="3342" spans="2:3" ht="15">
      <c r="B3342" s="32"/>
      <c r="C3342" s="35"/>
    </row>
    <row r="3343" spans="2:3" ht="15">
      <c r="B3343" s="32"/>
      <c r="C3343" s="35"/>
    </row>
    <row r="3344" spans="2:3" ht="15">
      <c r="B3344" s="32"/>
      <c r="C3344" s="35"/>
    </row>
    <row r="3345" spans="2:3" ht="15">
      <c r="B3345" s="32"/>
      <c r="C3345" s="35"/>
    </row>
    <row r="3346" spans="2:3" ht="15">
      <c r="B3346" s="32"/>
      <c r="C3346" s="35"/>
    </row>
    <row r="3347" spans="2:3" ht="15">
      <c r="B3347" s="32"/>
      <c r="C3347" s="35"/>
    </row>
    <row r="3348" spans="2:3" ht="15">
      <c r="B3348" s="32"/>
      <c r="C3348" s="35"/>
    </row>
    <row r="3349" spans="2:3" ht="15">
      <c r="B3349" s="32"/>
      <c r="C3349" s="35"/>
    </row>
    <row r="3350" spans="2:3" ht="15">
      <c r="B3350" s="32"/>
      <c r="C3350" s="35"/>
    </row>
    <row r="3351" spans="2:3" ht="15">
      <c r="B3351" s="32"/>
      <c r="C3351" s="35"/>
    </row>
    <row r="3352" spans="2:3" ht="15">
      <c r="B3352" s="32"/>
      <c r="C3352" s="35"/>
    </row>
    <row r="3353" spans="2:3" ht="15">
      <c r="B3353" s="32"/>
      <c r="C3353" s="35"/>
    </row>
    <row r="3354" spans="2:3" ht="15">
      <c r="B3354" s="32"/>
      <c r="C3354" s="35"/>
    </row>
    <row r="3355" spans="2:3" ht="15">
      <c r="B3355" s="32"/>
      <c r="C3355" s="35"/>
    </row>
    <row r="3356" spans="2:3" ht="15">
      <c r="B3356" s="32"/>
      <c r="C3356" s="35"/>
    </row>
    <row r="3357" spans="2:3" ht="15">
      <c r="B3357" s="32"/>
      <c r="C3357" s="35"/>
    </row>
    <row r="3358" spans="2:3" ht="15">
      <c r="B3358" s="32"/>
      <c r="C3358" s="35"/>
    </row>
    <row r="3359" spans="2:3" ht="15">
      <c r="B3359" s="32"/>
      <c r="C3359" s="35"/>
    </row>
    <row r="3360" spans="2:3" ht="15">
      <c r="B3360" s="32"/>
      <c r="C3360" s="35"/>
    </row>
    <row r="3361" spans="2:3" ht="15">
      <c r="B3361" s="32"/>
      <c r="C3361" s="35"/>
    </row>
    <row r="3362" spans="2:3" ht="15">
      <c r="B3362" s="32"/>
      <c r="C3362" s="35"/>
    </row>
    <row r="3363" spans="2:3" ht="15">
      <c r="B3363" s="32"/>
      <c r="C3363" s="35"/>
    </row>
    <row r="3364" spans="2:3" ht="15">
      <c r="B3364" s="32"/>
      <c r="C3364" s="35"/>
    </row>
    <row r="3365" spans="2:3" ht="15">
      <c r="B3365" s="32"/>
      <c r="C3365" s="35"/>
    </row>
    <row r="3366" spans="2:3" ht="15">
      <c r="B3366" s="32"/>
      <c r="C3366" s="35"/>
    </row>
    <row r="3367" spans="2:3" ht="15">
      <c r="B3367" s="32"/>
      <c r="C3367" s="35"/>
    </row>
    <row r="3368" spans="2:3" ht="15">
      <c r="B3368" s="32"/>
      <c r="C3368" s="35"/>
    </row>
    <row r="3369" spans="2:3" ht="15">
      <c r="B3369" s="32"/>
      <c r="C3369" s="35"/>
    </row>
    <row r="3370" spans="2:3" ht="15">
      <c r="B3370" s="32"/>
      <c r="C3370" s="35"/>
    </row>
    <row r="3371" spans="2:3" ht="15">
      <c r="B3371" s="32"/>
      <c r="C3371" s="35"/>
    </row>
    <row r="3372" spans="2:3" ht="15">
      <c r="B3372" s="32"/>
      <c r="C3372" s="35"/>
    </row>
    <row r="3373" spans="2:3" ht="15">
      <c r="B3373" s="32"/>
      <c r="C3373" s="35"/>
    </row>
    <row r="3374" spans="2:3" ht="15">
      <c r="B3374" s="32"/>
      <c r="C3374" s="35"/>
    </row>
    <row r="3375" spans="2:3" ht="15">
      <c r="B3375" s="32"/>
      <c r="C3375" s="35"/>
    </row>
    <row r="3376" spans="2:3" ht="15">
      <c r="B3376" s="32"/>
      <c r="C3376" s="35"/>
    </row>
    <row r="3377" spans="2:3" ht="15">
      <c r="B3377" s="32"/>
      <c r="C3377" s="35"/>
    </row>
    <row r="3378" spans="2:3" ht="15">
      <c r="B3378" s="32"/>
      <c r="C3378" s="35"/>
    </row>
    <row r="3379" spans="2:3" ht="15">
      <c r="B3379" s="32"/>
      <c r="C3379" s="35"/>
    </row>
    <row r="3380" spans="2:3" ht="15">
      <c r="B3380" s="32"/>
      <c r="C3380" s="35"/>
    </row>
    <row r="3381" spans="2:3" ht="15">
      <c r="B3381" s="32"/>
      <c r="C3381" s="35"/>
    </row>
    <row r="3382" spans="2:3" ht="15">
      <c r="B3382" s="32"/>
      <c r="C3382" s="35"/>
    </row>
    <row r="3383" spans="2:3" ht="15">
      <c r="B3383" s="32"/>
      <c r="C3383" s="35"/>
    </row>
    <row r="3384" spans="2:3" ht="15">
      <c r="B3384" s="32"/>
      <c r="C3384" s="35"/>
    </row>
    <row r="3385" spans="2:3" ht="15">
      <c r="B3385" s="32"/>
      <c r="C3385" s="35"/>
    </row>
    <row r="3386" spans="2:3" ht="15">
      <c r="B3386" s="32"/>
      <c r="C3386" s="35"/>
    </row>
    <row r="3387" spans="2:3" ht="15">
      <c r="B3387" s="32"/>
      <c r="C3387" s="35"/>
    </row>
    <row r="3388" spans="2:3" ht="15">
      <c r="B3388" s="32"/>
      <c r="C3388" s="35"/>
    </row>
    <row r="3389" spans="2:3" ht="15">
      <c r="B3389" s="32"/>
      <c r="C3389" s="35"/>
    </row>
    <row r="3390" spans="2:3" ht="15">
      <c r="B3390" s="32"/>
      <c r="C3390" s="35"/>
    </row>
    <row r="3391" spans="2:3" ht="15">
      <c r="B3391" s="32"/>
      <c r="C3391" s="35"/>
    </row>
    <row r="3392" spans="2:3" ht="15">
      <c r="B3392" s="32"/>
      <c r="C3392" s="35"/>
    </row>
    <row r="3393" spans="2:3" ht="15">
      <c r="B3393" s="32"/>
      <c r="C3393" s="35"/>
    </row>
    <row r="3394" spans="2:3" ht="15">
      <c r="B3394" s="32"/>
      <c r="C3394" s="35"/>
    </row>
    <row r="3395" spans="2:3" ht="15">
      <c r="B3395" s="32"/>
      <c r="C3395" s="35"/>
    </row>
    <row r="3396" spans="2:3" ht="15">
      <c r="B3396" s="32"/>
      <c r="C3396" s="35"/>
    </row>
    <row r="3397" spans="2:3" ht="15">
      <c r="B3397" s="32"/>
      <c r="C3397" s="35"/>
    </row>
    <row r="3398" spans="2:3" ht="15">
      <c r="B3398" s="32"/>
      <c r="C3398" s="35"/>
    </row>
    <row r="3399" spans="2:3" ht="15">
      <c r="B3399" s="32"/>
      <c r="C3399" s="35"/>
    </row>
    <row r="3400" spans="2:3" ht="15">
      <c r="B3400" s="32"/>
      <c r="C3400" s="35"/>
    </row>
    <row r="3401" spans="2:3" ht="15">
      <c r="B3401" s="32"/>
      <c r="C3401" s="35"/>
    </row>
    <row r="3402" spans="2:3" ht="15">
      <c r="B3402" s="32"/>
      <c r="C3402" s="35"/>
    </row>
    <row r="3403" spans="2:3" ht="15">
      <c r="B3403" s="32"/>
      <c r="C3403" s="35"/>
    </row>
    <row r="3404" spans="2:3" ht="15">
      <c r="B3404" s="32"/>
      <c r="C3404" s="35"/>
    </row>
    <row r="3405" spans="2:3" ht="15">
      <c r="B3405" s="32"/>
      <c r="C3405" s="35"/>
    </row>
    <row r="3406" spans="2:3" ht="15">
      <c r="B3406" s="32"/>
      <c r="C3406" s="35"/>
    </row>
    <row r="3407" spans="2:3" ht="15">
      <c r="B3407" s="32"/>
      <c r="C3407" s="35"/>
    </row>
    <row r="3408" spans="2:3" ht="15">
      <c r="B3408" s="32"/>
      <c r="C3408" s="35"/>
    </row>
    <row r="3409" spans="2:3" ht="15">
      <c r="B3409" s="32"/>
      <c r="C3409" s="35"/>
    </row>
    <row r="3410" spans="2:3" ht="15">
      <c r="B3410" s="32"/>
      <c r="C3410" s="35"/>
    </row>
    <row r="3411" spans="2:3" ht="15">
      <c r="B3411" s="32"/>
      <c r="C3411" s="35"/>
    </row>
    <row r="3412" spans="2:3" ht="15">
      <c r="B3412" s="32"/>
      <c r="C3412" s="35"/>
    </row>
    <row r="3413" spans="2:3" ht="15">
      <c r="B3413" s="32"/>
      <c r="C3413" s="35"/>
    </row>
    <row r="3414" spans="2:3" ht="15">
      <c r="B3414" s="32"/>
      <c r="C3414" s="35"/>
    </row>
    <row r="3415" spans="2:3" ht="15">
      <c r="B3415" s="32"/>
      <c r="C3415" s="35"/>
    </row>
    <row r="3416" spans="2:3" ht="15">
      <c r="B3416" s="32"/>
      <c r="C3416" s="35"/>
    </row>
    <row r="3417" spans="2:3" ht="15">
      <c r="B3417" s="32"/>
      <c r="C3417" s="35"/>
    </row>
    <row r="3418" spans="2:3" ht="15">
      <c r="B3418" s="32"/>
      <c r="C3418" s="35"/>
    </row>
    <row r="3419" spans="2:3" ht="15">
      <c r="B3419" s="32"/>
      <c r="C3419" s="35"/>
    </row>
    <row r="3420" spans="2:3" ht="15">
      <c r="B3420" s="32"/>
      <c r="C3420" s="35"/>
    </row>
    <row r="3421" spans="2:3" ht="15">
      <c r="B3421" s="32"/>
      <c r="C3421" s="35"/>
    </row>
    <row r="3422" spans="2:3" ht="15">
      <c r="B3422" s="32"/>
      <c r="C3422" s="35"/>
    </row>
    <row r="3423" spans="2:3" ht="15">
      <c r="B3423" s="32"/>
      <c r="C3423" s="35"/>
    </row>
    <row r="3424" spans="2:3" ht="15">
      <c r="B3424" s="32"/>
      <c r="C3424" s="35"/>
    </row>
    <row r="3425" spans="2:3" ht="15">
      <c r="B3425" s="32"/>
      <c r="C3425" s="35"/>
    </row>
    <row r="3426" spans="2:3" ht="15">
      <c r="B3426" s="32"/>
      <c r="C3426" s="35"/>
    </row>
    <row r="3427" spans="2:3" ht="15">
      <c r="B3427" s="32"/>
      <c r="C3427" s="35"/>
    </row>
    <row r="3428" spans="2:3" ht="15">
      <c r="B3428" s="32"/>
      <c r="C3428" s="35"/>
    </row>
    <row r="3429" spans="2:3" ht="15">
      <c r="B3429" s="32"/>
      <c r="C3429" s="35"/>
    </row>
    <row r="3430" spans="2:3" ht="15">
      <c r="B3430" s="32"/>
      <c r="C3430" s="35"/>
    </row>
    <row r="3431" spans="2:3" ht="15">
      <c r="B3431" s="32"/>
      <c r="C3431" s="35"/>
    </row>
    <row r="3432" spans="2:3" ht="15">
      <c r="B3432" s="32"/>
      <c r="C3432" s="35"/>
    </row>
    <row r="3433" spans="2:3" ht="15">
      <c r="B3433" s="32"/>
      <c r="C3433" s="35"/>
    </row>
    <row r="3434" spans="2:3" ht="15">
      <c r="B3434" s="32"/>
      <c r="C3434" s="35"/>
    </row>
    <row r="3435" spans="2:3" ht="15">
      <c r="B3435" s="32"/>
      <c r="C3435" s="35"/>
    </row>
    <row r="3436" spans="2:3" ht="15">
      <c r="B3436" s="32"/>
      <c r="C3436" s="35"/>
    </row>
    <row r="3437" spans="2:3" ht="15">
      <c r="B3437" s="32"/>
      <c r="C3437" s="35"/>
    </row>
    <row r="3438" spans="2:3" ht="15">
      <c r="B3438" s="32"/>
      <c r="C3438" s="35"/>
    </row>
    <row r="3439" spans="2:3" ht="15">
      <c r="B3439" s="32"/>
      <c r="C3439" s="35"/>
    </row>
    <row r="3440" spans="2:3" ht="15">
      <c r="B3440" s="32"/>
      <c r="C3440" s="35"/>
    </row>
    <row r="3441" spans="2:3" ht="15">
      <c r="B3441" s="32"/>
      <c r="C3441" s="35"/>
    </row>
    <row r="3442" spans="2:3" ht="15">
      <c r="B3442" s="32"/>
      <c r="C3442" s="35"/>
    </row>
    <row r="3443" spans="2:3" ht="15">
      <c r="B3443" s="32"/>
      <c r="C3443" s="35"/>
    </row>
    <row r="3444" spans="2:3" ht="15">
      <c r="B3444" s="32"/>
      <c r="C3444" s="35"/>
    </row>
    <row r="3445" spans="2:3" ht="15">
      <c r="B3445" s="32"/>
      <c r="C3445" s="35"/>
    </row>
    <row r="3446" spans="2:3" ht="15">
      <c r="B3446" s="32"/>
      <c r="C3446" s="35"/>
    </row>
    <row r="3447" spans="2:3" ht="15">
      <c r="B3447" s="32"/>
      <c r="C3447" s="35"/>
    </row>
    <row r="3448" spans="2:3" ht="15">
      <c r="B3448" s="32"/>
      <c r="C3448" s="35"/>
    </row>
    <row r="3449" spans="2:3" ht="15">
      <c r="B3449" s="32"/>
      <c r="C3449" s="35"/>
    </row>
    <row r="3450" spans="2:3" ht="15">
      <c r="B3450" s="32"/>
      <c r="C3450" s="35"/>
    </row>
    <row r="3451" spans="2:3" ht="15">
      <c r="B3451" s="32"/>
      <c r="C3451" s="35"/>
    </row>
    <row r="3452" spans="2:3" ht="15">
      <c r="B3452" s="32"/>
      <c r="C3452" s="35"/>
    </row>
    <row r="3453" spans="2:3" ht="15">
      <c r="B3453" s="32"/>
      <c r="C3453" s="35"/>
    </row>
    <row r="3454" spans="2:3" ht="15">
      <c r="B3454" s="32"/>
      <c r="C3454" s="35"/>
    </row>
    <row r="3455" spans="2:3" ht="15">
      <c r="B3455" s="32"/>
      <c r="C3455" s="35"/>
    </row>
    <row r="3456" spans="2:3" ht="15">
      <c r="B3456" s="32"/>
      <c r="C3456" s="35"/>
    </row>
    <row r="3457" spans="2:3" ht="15">
      <c r="B3457" s="32"/>
      <c r="C3457" s="35"/>
    </row>
    <row r="3458" spans="2:3" ht="15">
      <c r="B3458" s="32"/>
      <c r="C3458" s="35"/>
    </row>
    <row r="3459" spans="2:3" ht="15">
      <c r="B3459" s="32"/>
      <c r="C3459" s="35"/>
    </row>
    <row r="3460" spans="2:3" ht="15">
      <c r="B3460" s="32"/>
      <c r="C3460" s="35"/>
    </row>
    <row r="3461" spans="2:3" ht="15">
      <c r="B3461" s="32"/>
      <c r="C3461" s="35"/>
    </row>
    <row r="3462" spans="2:3" ht="15">
      <c r="B3462" s="32"/>
      <c r="C3462" s="35"/>
    </row>
    <row r="3463" spans="2:3" ht="15">
      <c r="B3463" s="32"/>
      <c r="C3463" s="35"/>
    </row>
    <row r="3464" spans="2:3" ht="15">
      <c r="B3464" s="32"/>
      <c r="C3464" s="35"/>
    </row>
    <row r="3465" spans="2:3" ht="15">
      <c r="B3465" s="32"/>
      <c r="C3465" s="35"/>
    </row>
    <row r="3466" spans="2:3" ht="15">
      <c r="B3466" s="32"/>
      <c r="C3466" s="35"/>
    </row>
    <row r="3467" spans="2:3" ht="15">
      <c r="B3467" s="32"/>
      <c r="C3467" s="35"/>
    </row>
    <row r="3468" spans="2:3" ht="15">
      <c r="B3468" s="32"/>
      <c r="C3468" s="35"/>
    </row>
    <row r="3469" spans="2:3" ht="15">
      <c r="B3469" s="32"/>
      <c r="C3469" s="35"/>
    </row>
    <row r="3470" spans="2:3" ht="15">
      <c r="B3470" s="32"/>
      <c r="C3470" s="35"/>
    </row>
    <row r="3471" spans="2:3" ht="15">
      <c r="B3471" s="32"/>
      <c r="C3471" s="35"/>
    </row>
    <row r="3472" spans="2:3" ht="15">
      <c r="B3472" s="32"/>
      <c r="C3472" s="35"/>
    </row>
    <row r="3473" spans="2:3" ht="15">
      <c r="B3473" s="32"/>
      <c r="C3473" s="35"/>
    </row>
    <row r="3474" spans="2:3" ht="15">
      <c r="B3474" s="32"/>
      <c r="C3474" s="35"/>
    </row>
    <row r="3475" spans="2:3" ht="15">
      <c r="B3475" s="32"/>
      <c r="C3475" s="35"/>
    </row>
    <row r="3476" spans="2:3" ht="15">
      <c r="B3476" s="32"/>
      <c r="C3476" s="35"/>
    </row>
    <row r="3477" spans="2:3" ht="15">
      <c r="B3477" s="32"/>
      <c r="C3477" s="35"/>
    </row>
    <row r="3478" spans="2:3" ht="15">
      <c r="B3478" s="32"/>
      <c r="C3478" s="35"/>
    </row>
    <row r="3479" spans="2:3" ht="15">
      <c r="B3479" s="32"/>
      <c r="C3479" s="35"/>
    </row>
    <row r="3480" spans="2:3" ht="15">
      <c r="B3480" s="32"/>
      <c r="C3480" s="35"/>
    </row>
    <row r="3481" spans="2:3" ht="15">
      <c r="B3481" s="32"/>
      <c r="C3481" s="35"/>
    </row>
    <row r="3482" spans="2:3" ht="15">
      <c r="B3482" s="32"/>
      <c r="C3482" s="35"/>
    </row>
    <row r="3483" spans="2:3" ht="15">
      <c r="B3483" s="32"/>
      <c r="C3483" s="35"/>
    </row>
    <row r="3484" spans="2:3" ht="15">
      <c r="B3484" s="32"/>
      <c r="C3484" s="35"/>
    </row>
    <row r="3485" spans="2:3" ht="15">
      <c r="B3485" s="32"/>
      <c r="C3485" s="35"/>
    </row>
    <row r="3486" spans="2:3" ht="15">
      <c r="B3486" s="32"/>
      <c r="C3486" s="35"/>
    </row>
    <row r="3487" spans="2:3" ht="15">
      <c r="B3487" s="32"/>
      <c r="C3487" s="35"/>
    </row>
    <row r="3488" spans="2:3" ht="15">
      <c r="B3488" s="32"/>
      <c r="C3488" s="35"/>
    </row>
    <row r="3489" spans="2:3" ht="15">
      <c r="B3489" s="32"/>
      <c r="C3489" s="35"/>
    </row>
    <row r="3490" spans="2:3" ht="15">
      <c r="B3490" s="32"/>
      <c r="C3490" s="35"/>
    </row>
    <row r="3491" spans="2:3" ht="15">
      <c r="B3491" s="32"/>
      <c r="C3491" s="35"/>
    </row>
    <row r="3492" spans="2:3" ht="15">
      <c r="B3492" s="32"/>
      <c r="C3492" s="35"/>
    </row>
    <row r="3493" spans="2:3" ht="15">
      <c r="B3493" s="32"/>
      <c r="C3493" s="35"/>
    </row>
    <row r="3494" spans="2:3" ht="15">
      <c r="B3494" s="32"/>
      <c r="C3494" s="35"/>
    </row>
    <row r="3495" spans="2:3" ht="15">
      <c r="B3495" s="32"/>
      <c r="C3495" s="35"/>
    </row>
    <row r="3496" spans="2:3" ht="15">
      <c r="B3496" s="32"/>
      <c r="C3496" s="35"/>
    </row>
    <row r="3497" spans="2:3" ht="15">
      <c r="B3497" s="32"/>
      <c r="C3497" s="35"/>
    </row>
    <row r="3498" spans="2:3" ht="15">
      <c r="B3498" s="32"/>
      <c r="C3498" s="35"/>
    </row>
    <row r="3499" spans="2:3" ht="15">
      <c r="B3499" s="32"/>
      <c r="C3499" s="35"/>
    </row>
    <row r="3500" spans="2:3" ht="15">
      <c r="B3500" s="32"/>
      <c r="C3500" s="35"/>
    </row>
    <row r="3501" spans="2:3" ht="15">
      <c r="B3501" s="32"/>
      <c r="C3501" s="35"/>
    </row>
    <row r="3502" spans="2:3" ht="15">
      <c r="B3502" s="32"/>
      <c r="C3502" s="35"/>
    </row>
    <row r="3503" spans="2:3" ht="15">
      <c r="B3503" s="32"/>
      <c r="C3503" s="35"/>
    </row>
    <row r="3504" spans="2:3" ht="15">
      <c r="B3504" s="32"/>
      <c r="C3504" s="35"/>
    </row>
    <row r="3505" spans="2:3" ht="15">
      <c r="B3505" s="32"/>
      <c r="C3505" s="35"/>
    </row>
    <row r="3506" spans="2:3" ht="15">
      <c r="B3506" s="32"/>
      <c r="C3506" s="35"/>
    </row>
    <row r="3507" spans="2:3" ht="15">
      <c r="B3507" s="32"/>
      <c r="C3507" s="35"/>
    </row>
    <row r="3508" spans="2:3" ht="15">
      <c r="B3508" s="32"/>
      <c r="C3508" s="35"/>
    </row>
    <row r="3509" spans="2:3" ht="15">
      <c r="B3509" s="32"/>
      <c r="C3509" s="35"/>
    </row>
    <row r="3510" spans="2:3" ht="15">
      <c r="B3510" s="32"/>
      <c r="C3510" s="35"/>
    </row>
    <row r="3511" spans="2:3" ht="15">
      <c r="B3511" s="32"/>
      <c r="C3511" s="35"/>
    </row>
    <row r="3512" spans="2:3" ht="15">
      <c r="B3512" s="32"/>
      <c r="C3512" s="35"/>
    </row>
    <row r="3513" spans="2:3" ht="15">
      <c r="B3513" s="32"/>
      <c r="C3513" s="35"/>
    </row>
    <row r="3514" spans="2:3" ht="15">
      <c r="B3514" s="32"/>
      <c r="C3514" s="35"/>
    </row>
    <row r="3515" spans="2:3" ht="15">
      <c r="B3515" s="32"/>
      <c r="C3515" s="35"/>
    </row>
    <row r="3516" spans="2:3" ht="15">
      <c r="B3516" s="32"/>
      <c r="C3516" s="35"/>
    </row>
    <row r="3517" spans="2:3" ht="15">
      <c r="B3517" s="32"/>
      <c r="C3517" s="35"/>
    </row>
    <row r="3518" spans="2:3" ht="15">
      <c r="B3518" s="32"/>
      <c r="C3518" s="35"/>
    </row>
    <row r="3519" spans="2:3" ht="15">
      <c r="B3519" s="32"/>
      <c r="C3519" s="35"/>
    </row>
    <row r="3520" spans="2:3" ht="15">
      <c r="B3520" s="32"/>
      <c r="C3520" s="35"/>
    </row>
    <row r="3521" spans="2:3" ht="15">
      <c r="B3521" s="32"/>
      <c r="C3521" s="35"/>
    </row>
    <row r="3522" spans="2:3" ht="15">
      <c r="B3522" s="32"/>
      <c r="C3522" s="35"/>
    </row>
    <row r="3523" spans="2:3" ht="15">
      <c r="B3523" s="32"/>
      <c r="C3523" s="35"/>
    </row>
    <row r="3524" spans="2:3" ht="15">
      <c r="B3524" s="32"/>
      <c r="C3524" s="35"/>
    </row>
    <row r="3525" spans="2:3" ht="15">
      <c r="B3525" s="32"/>
      <c r="C3525" s="35"/>
    </row>
    <row r="3526" spans="2:3" ht="15">
      <c r="B3526" s="32"/>
      <c r="C3526" s="35"/>
    </row>
    <row r="3527" spans="2:3" ht="15">
      <c r="B3527" s="32"/>
      <c r="C3527" s="35"/>
    </row>
    <row r="3528" spans="2:3" ht="15">
      <c r="B3528" s="32"/>
      <c r="C3528" s="35"/>
    </row>
    <row r="3529" spans="2:3" ht="15">
      <c r="B3529" s="32"/>
      <c r="C3529" s="35"/>
    </row>
    <row r="3530" spans="2:3" ht="15">
      <c r="B3530" s="32"/>
      <c r="C3530" s="35"/>
    </row>
    <row r="3531" spans="2:3" ht="15">
      <c r="B3531" s="32"/>
      <c r="C3531" s="35"/>
    </row>
    <row r="3532" spans="2:3" ht="15">
      <c r="B3532" s="32"/>
      <c r="C3532" s="35"/>
    </row>
    <row r="3533" spans="2:3" ht="15">
      <c r="B3533" s="32"/>
      <c r="C3533" s="35"/>
    </row>
    <row r="3534" spans="2:3" ht="15">
      <c r="B3534" s="32"/>
      <c r="C3534" s="35"/>
    </row>
    <row r="3535" spans="2:3" ht="15">
      <c r="B3535" s="32"/>
      <c r="C3535" s="35"/>
    </row>
    <row r="3536" spans="2:3" ht="15">
      <c r="B3536" s="32"/>
      <c r="C3536" s="35"/>
    </row>
    <row r="3537" spans="2:3" ht="15">
      <c r="B3537" s="32"/>
      <c r="C3537" s="35"/>
    </row>
    <row r="3538" spans="2:3" ht="15">
      <c r="B3538" s="32"/>
      <c r="C3538" s="35"/>
    </row>
    <row r="3539" spans="2:3" ht="15">
      <c r="B3539" s="32"/>
      <c r="C3539" s="35"/>
    </row>
    <row r="3540" spans="2:3" ht="15">
      <c r="B3540" s="32"/>
      <c r="C3540" s="35"/>
    </row>
    <row r="3541" spans="2:3" ht="15">
      <c r="B3541" s="32"/>
      <c r="C3541" s="35"/>
    </row>
    <row r="3542" spans="2:3" ht="15">
      <c r="B3542" s="32"/>
      <c r="C3542" s="35"/>
    </row>
    <row r="3543" spans="2:3" ht="15">
      <c r="B3543" s="32"/>
      <c r="C3543" s="35"/>
    </row>
    <row r="3544" spans="2:3" ht="15">
      <c r="B3544" s="32"/>
      <c r="C3544" s="35"/>
    </row>
    <row r="3545" spans="2:3" ht="15">
      <c r="B3545" s="32"/>
      <c r="C3545" s="35"/>
    </row>
    <row r="3546" spans="2:3" ht="15">
      <c r="B3546" s="32"/>
      <c r="C3546" s="35"/>
    </row>
    <row r="3547" spans="2:3" ht="15">
      <c r="B3547" s="32"/>
      <c r="C3547" s="35"/>
    </row>
    <row r="3548" spans="2:3" ht="15">
      <c r="B3548" s="32"/>
      <c r="C3548" s="35"/>
    </row>
    <row r="3549" spans="2:3" ht="15">
      <c r="B3549" s="32"/>
      <c r="C3549" s="35"/>
    </row>
    <row r="3550" spans="2:3" ht="15">
      <c r="B3550" s="32"/>
      <c r="C3550" s="35"/>
    </row>
    <row r="3551" spans="2:3" ht="15">
      <c r="B3551" s="32"/>
      <c r="C3551" s="35"/>
    </row>
    <row r="3552" spans="2:3" ht="15">
      <c r="B3552" s="32"/>
      <c r="C3552" s="35"/>
    </row>
    <row r="3553" spans="2:3" ht="15">
      <c r="B3553" s="32"/>
      <c r="C3553" s="35"/>
    </row>
    <row r="3554" spans="2:3" ht="15">
      <c r="B3554" s="32"/>
      <c r="C3554" s="35"/>
    </row>
    <row r="3555" spans="2:3" ht="15">
      <c r="B3555" s="32"/>
      <c r="C3555" s="35"/>
    </row>
    <row r="3556" spans="2:3" ht="15">
      <c r="B3556" s="32"/>
      <c r="C3556" s="35"/>
    </row>
    <row r="3557" spans="2:3" ht="15">
      <c r="B3557" s="32"/>
      <c r="C3557" s="35"/>
    </row>
    <row r="3558" spans="2:3" ht="15">
      <c r="B3558" s="32"/>
      <c r="C3558" s="35"/>
    </row>
    <row r="3559" spans="2:3" ht="15">
      <c r="B3559" s="32"/>
      <c r="C3559" s="35"/>
    </row>
    <row r="3560" spans="2:3" ht="15">
      <c r="B3560" s="32"/>
      <c r="C3560" s="35"/>
    </row>
    <row r="3561" spans="2:3" ht="15">
      <c r="B3561" s="32"/>
      <c r="C3561" s="35"/>
    </row>
    <row r="3562" spans="2:3" ht="15">
      <c r="B3562" s="32"/>
      <c r="C3562" s="35"/>
    </row>
    <row r="3563" spans="2:3" ht="15">
      <c r="B3563" s="32"/>
      <c r="C3563" s="35"/>
    </row>
    <row r="3564" spans="2:3" ht="15">
      <c r="B3564" s="32"/>
      <c r="C3564" s="35"/>
    </row>
    <row r="3565" spans="2:3" ht="15">
      <c r="B3565" s="32"/>
      <c r="C3565" s="35"/>
    </row>
    <row r="3566" spans="2:3" ht="15">
      <c r="B3566" s="32"/>
      <c r="C3566" s="35"/>
    </row>
    <row r="3567" spans="2:3" ht="15">
      <c r="B3567" s="32"/>
      <c r="C3567" s="35"/>
    </row>
    <row r="3568" spans="2:3" ht="15">
      <c r="B3568" s="32"/>
      <c r="C3568" s="35"/>
    </row>
    <row r="3569" spans="2:3" ht="15">
      <c r="B3569" s="32"/>
      <c r="C3569" s="35"/>
    </row>
    <row r="3570" spans="2:3" ht="15">
      <c r="B3570" s="32"/>
      <c r="C3570" s="35"/>
    </row>
    <row r="3571" spans="2:3" ht="15">
      <c r="B3571" s="32"/>
      <c r="C3571" s="35"/>
    </row>
    <row r="3572" spans="2:3" ht="15">
      <c r="B3572" s="32"/>
      <c r="C3572" s="35"/>
    </row>
    <row r="3573" spans="2:3" ht="15">
      <c r="B3573" s="32"/>
      <c r="C3573" s="35"/>
    </row>
    <row r="3574" spans="2:3" ht="15">
      <c r="B3574" s="32"/>
      <c r="C3574" s="35"/>
    </row>
    <row r="3575" spans="2:3" ht="15">
      <c r="B3575" s="32"/>
      <c r="C3575" s="35"/>
    </row>
    <row r="3576" spans="2:3" ht="15">
      <c r="B3576" s="32"/>
      <c r="C3576" s="35"/>
    </row>
    <row r="3577" spans="2:3" ht="15">
      <c r="B3577" s="32"/>
      <c r="C3577" s="35"/>
    </row>
    <row r="3578" spans="2:3" ht="15">
      <c r="B3578" s="32"/>
      <c r="C3578" s="35"/>
    </row>
    <row r="3579" spans="2:3" ht="15">
      <c r="B3579" s="32"/>
      <c r="C3579" s="35"/>
    </row>
    <row r="3580" spans="2:3" ht="15">
      <c r="B3580" s="32"/>
      <c r="C3580" s="35"/>
    </row>
    <row r="3581" spans="2:3" ht="15">
      <c r="B3581" s="32"/>
      <c r="C3581" s="35"/>
    </row>
    <row r="3582" spans="2:3" ht="15">
      <c r="B3582" s="32"/>
      <c r="C3582" s="35"/>
    </row>
    <row r="3583" spans="2:3" ht="15">
      <c r="B3583" s="32"/>
      <c r="C3583" s="35"/>
    </row>
    <row r="3584" spans="2:3" ht="15">
      <c r="B3584" s="32"/>
      <c r="C3584" s="35"/>
    </row>
    <row r="3585" spans="2:3" ht="15">
      <c r="B3585" s="32"/>
      <c r="C3585" s="35"/>
    </row>
    <row r="3586" spans="2:3" ht="15">
      <c r="B3586" s="32"/>
      <c r="C3586" s="35"/>
    </row>
    <row r="3587" spans="2:3" ht="15">
      <c r="B3587" s="32"/>
      <c r="C3587" s="35"/>
    </row>
    <row r="3588" spans="2:3" ht="15">
      <c r="B3588" s="32"/>
      <c r="C3588" s="35"/>
    </row>
    <row r="3589" spans="2:3" ht="15">
      <c r="B3589" s="32"/>
      <c r="C3589" s="35"/>
    </row>
    <row r="3590" spans="2:3" ht="15">
      <c r="B3590" s="32"/>
      <c r="C3590" s="35"/>
    </row>
    <row r="3591" spans="2:3" ht="15">
      <c r="B3591" s="32"/>
      <c r="C3591" s="35"/>
    </row>
    <row r="3592" spans="2:3" ht="15">
      <c r="B3592" s="32"/>
      <c r="C3592" s="35"/>
    </row>
    <row r="3593" spans="2:3" ht="15">
      <c r="B3593" s="32"/>
      <c r="C3593" s="35"/>
    </row>
    <row r="3594" spans="2:3" ht="15">
      <c r="B3594" s="32"/>
      <c r="C3594" s="35"/>
    </row>
    <row r="3595" spans="2:3" ht="15">
      <c r="B3595" s="32"/>
      <c r="C3595" s="35"/>
    </row>
    <row r="3596" spans="2:3" ht="15">
      <c r="B3596" s="32"/>
      <c r="C3596" s="35"/>
    </row>
    <row r="3597" spans="2:3" ht="15">
      <c r="B3597" s="32"/>
      <c r="C3597" s="35"/>
    </row>
    <row r="3598" spans="2:3" ht="15">
      <c r="B3598" s="32"/>
      <c r="C3598" s="35"/>
    </row>
    <row r="3599" spans="2:3" ht="15">
      <c r="B3599" s="32"/>
      <c r="C3599" s="35"/>
    </row>
    <row r="3600" spans="2:3" ht="15">
      <c r="B3600" s="32"/>
      <c r="C3600" s="35"/>
    </row>
    <row r="3601" spans="2:3" ht="15">
      <c r="B3601" s="32"/>
      <c r="C3601" s="35"/>
    </row>
    <row r="3602" spans="2:3" ht="15">
      <c r="B3602" s="32"/>
      <c r="C3602" s="35"/>
    </row>
    <row r="3603" spans="2:3" ht="15">
      <c r="B3603" s="32"/>
      <c r="C3603" s="35"/>
    </row>
    <row r="3604" spans="2:3" ht="15">
      <c r="B3604" s="32"/>
      <c r="C3604" s="35"/>
    </row>
    <row r="3605" spans="2:3" ht="15">
      <c r="B3605" s="32"/>
      <c r="C3605" s="35"/>
    </row>
    <row r="3606" spans="2:3" ht="15">
      <c r="B3606" s="32"/>
      <c r="C3606" s="35"/>
    </row>
    <row r="3607" spans="2:3" ht="15">
      <c r="B3607" s="32"/>
      <c r="C3607" s="35"/>
    </row>
    <row r="3608" spans="2:3" ht="15">
      <c r="B3608" s="32"/>
      <c r="C3608" s="35"/>
    </row>
    <row r="3609" spans="2:3" ht="15">
      <c r="B3609" s="32"/>
      <c r="C3609" s="35"/>
    </row>
    <row r="3610" spans="2:3" ht="15">
      <c r="B3610" s="32"/>
      <c r="C3610" s="35"/>
    </row>
    <row r="3611" spans="2:3" ht="15">
      <c r="B3611" s="32"/>
      <c r="C3611" s="35"/>
    </row>
    <row r="3612" spans="2:3" ht="15">
      <c r="B3612" s="32"/>
      <c r="C3612" s="35"/>
    </row>
    <row r="3613" spans="2:3" ht="15">
      <c r="B3613" s="32"/>
      <c r="C3613" s="35"/>
    </row>
    <row r="3614" spans="2:3" ht="15">
      <c r="B3614" s="32"/>
      <c r="C3614" s="35"/>
    </row>
    <row r="3615" spans="2:3" ht="15">
      <c r="B3615" s="32"/>
      <c r="C3615" s="35"/>
    </row>
    <row r="3616" spans="2:3" ht="15">
      <c r="B3616" s="32"/>
      <c r="C3616" s="35"/>
    </row>
    <row r="3617" spans="2:3" ht="15">
      <c r="B3617" s="32"/>
      <c r="C3617" s="35"/>
    </row>
    <row r="3618" spans="2:3" ht="15">
      <c r="B3618" s="32"/>
      <c r="C3618" s="35"/>
    </row>
    <row r="3619" spans="2:3" ht="15">
      <c r="B3619" s="32"/>
      <c r="C3619" s="35"/>
    </row>
    <row r="3620" spans="2:3" ht="15">
      <c r="B3620" s="32"/>
      <c r="C3620" s="35"/>
    </row>
    <row r="3621" spans="2:3" ht="15">
      <c r="B3621" s="32"/>
      <c r="C3621" s="35"/>
    </row>
    <row r="3622" spans="2:3" ht="15">
      <c r="B3622" s="32"/>
      <c r="C3622" s="35"/>
    </row>
    <row r="3623" spans="2:3" ht="15">
      <c r="B3623" s="32"/>
      <c r="C3623" s="35"/>
    </row>
    <row r="3624" spans="2:3" ht="15">
      <c r="B3624" s="32"/>
      <c r="C3624" s="35"/>
    </row>
    <row r="3625" spans="2:3" ht="15">
      <c r="B3625" s="32"/>
      <c r="C3625" s="35"/>
    </row>
    <row r="3626" spans="2:3" ht="15">
      <c r="B3626" s="32"/>
      <c r="C3626" s="35"/>
    </row>
    <row r="3627" spans="2:3" ht="15">
      <c r="B3627" s="32"/>
      <c r="C3627" s="35"/>
    </row>
    <row r="3628" spans="2:3" ht="15">
      <c r="B3628" s="32"/>
      <c r="C3628" s="35"/>
    </row>
    <row r="3629" spans="2:3" ht="15">
      <c r="B3629" s="32"/>
      <c r="C3629" s="35"/>
    </row>
    <row r="3630" spans="2:3" ht="15">
      <c r="B3630" s="32"/>
      <c r="C3630" s="35"/>
    </row>
    <row r="3631" spans="2:3" ht="15">
      <c r="B3631" s="32"/>
      <c r="C3631" s="35"/>
    </row>
    <row r="3632" spans="2:3" ht="15">
      <c r="B3632" s="32"/>
      <c r="C3632" s="35"/>
    </row>
    <row r="3633" spans="2:3" ht="15">
      <c r="B3633" s="32"/>
      <c r="C3633" s="35"/>
    </row>
    <row r="3634" spans="2:3" ht="15">
      <c r="B3634" s="32"/>
      <c r="C3634" s="35"/>
    </row>
    <row r="3635" spans="2:3" ht="15">
      <c r="B3635" s="32"/>
      <c r="C3635" s="35"/>
    </row>
    <row r="3636" spans="2:3" ht="15">
      <c r="B3636" s="32"/>
      <c r="C3636" s="35"/>
    </row>
    <row r="3637" spans="2:3" ht="15">
      <c r="B3637" s="32"/>
      <c r="C3637" s="35"/>
    </row>
    <row r="3638" spans="2:3" ht="15">
      <c r="B3638" s="32"/>
      <c r="C3638" s="35"/>
    </row>
    <row r="3639" spans="2:3" ht="15">
      <c r="B3639" s="32"/>
      <c r="C3639" s="35"/>
    </row>
    <row r="3640" spans="2:3" ht="15">
      <c r="B3640" s="32"/>
      <c r="C3640" s="35"/>
    </row>
    <row r="3641" spans="2:3" ht="15">
      <c r="B3641" s="32"/>
      <c r="C3641" s="35"/>
    </row>
    <row r="3642" spans="2:3" ht="15">
      <c r="B3642" s="32"/>
      <c r="C3642" s="35"/>
    </row>
    <row r="3643" spans="2:3" ht="15">
      <c r="B3643" s="32"/>
      <c r="C3643" s="35"/>
    </row>
    <row r="3644" spans="2:3" ht="15">
      <c r="B3644" s="32"/>
      <c r="C3644" s="35"/>
    </row>
    <row r="3645" spans="2:3" ht="15">
      <c r="B3645" s="32"/>
      <c r="C3645" s="35"/>
    </row>
    <row r="3646" spans="2:3" ht="15">
      <c r="B3646" s="32"/>
      <c r="C3646" s="35"/>
    </row>
    <row r="3647" spans="2:3" ht="15">
      <c r="B3647" s="32"/>
      <c r="C3647" s="35"/>
    </row>
    <row r="3648" spans="2:3" ht="15">
      <c r="B3648" s="32"/>
      <c r="C3648" s="35"/>
    </row>
    <row r="3649" spans="2:3" ht="15">
      <c r="B3649" s="32"/>
      <c r="C3649" s="35"/>
    </row>
    <row r="3650" spans="2:3" ht="15">
      <c r="B3650" s="32"/>
      <c r="C3650" s="35"/>
    </row>
    <row r="3651" spans="2:3" ht="15">
      <c r="B3651" s="32"/>
      <c r="C3651" s="35"/>
    </row>
    <row r="3652" spans="2:3" ht="15">
      <c r="B3652" s="32"/>
      <c r="C3652" s="35"/>
    </row>
    <row r="3653" spans="2:3" ht="15">
      <c r="B3653" s="32"/>
      <c r="C3653" s="35"/>
    </row>
    <row r="3654" spans="2:3" ht="15">
      <c r="B3654" s="32"/>
      <c r="C3654" s="35"/>
    </row>
    <row r="3655" spans="2:3" ht="15">
      <c r="B3655" s="32"/>
      <c r="C3655" s="35"/>
    </row>
    <row r="3656" spans="2:3" ht="15">
      <c r="B3656" s="32"/>
      <c r="C3656" s="35"/>
    </row>
    <row r="3657" spans="2:3" ht="15">
      <c r="B3657" s="32"/>
      <c r="C3657" s="35"/>
    </row>
    <row r="3658" spans="2:3" ht="15">
      <c r="B3658" s="32"/>
      <c r="C3658" s="35"/>
    </row>
    <row r="3659" spans="2:3" ht="15">
      <c r="B3659" s="32"/>
      <c r="C3659" s="35"/>
    </row>
    <row r="3660" spans="2:3" ht="15">
      <c r="B3660" s="32"/>
      <c r="C3660" s="35"/>
    </row>
    <row r="3661" spans="2:3" ht="15">
      <c r="B3661" s="32"/>
      <c r="C3661" s="35"/>
    </row>
    <row r="3662" spans="2:3" ht="15">
      <c r="B3662" s="32"/>
      <c r="C3662" s="35"/>
    </row>
    <row r="3663" spans="2:3" ht="15">
      <c r="B3663" s="32"/>
      <c r="C3663" s="35"/>
    </row>
    <row r="3664" spans="2:3" ht="15">
      <c r="B3664" s="32"/>
      <c r="C3664" s="35"/>
    </row>
    <row r="3665" spans="2:3" ht="15">
      <c r="B3665" s="32"/>
      <c r="C3665" s="35"/>
    </row>
    <row r="3666" spans="2:3" ht="15">
      <c r="B3666" s="32"/>
      <c r="C3666" s="35"/>
    </row>
    <row r="3667" spans="2:3" ht="15">
      <c r="B3667" s="32"/>
      <c r="C3667" s="35"/>
    </row>
    <row r="3668" spans="2:3" ht="15">
      <c r="B3668" s="32"/>
      <c r="C3668" s="35"/>
    </row>
    <row r="3669" spans="2:3" ht="15">
      <c r="B3669" s="32"/>
      <c r="C3669" s="35"/>
    </row>
    <row r="3670" spans="2:3" ht="15">
      <c r="B3670" s="32"/>
      <c r="C3670" s="35"/>
    </row>
    <row r="3671" spans="2:3" ht="15">
      <c r="B3671" s="32"/>
      <c r="C3671" s="35"/>
    </row>
    <row r="3672" spans="2:3" ht="15">
      <c r="B3672" s="32"/>
      <c r="C3672" s="35"/>
    </row>
    <row r="3673" spans="2:3" ht="15">
      <c r="B3673" s="32"/>
      <c r="C3673" s="35"/>
    </row>
    <row r="3674" spans="2:3" ht="15">
      <c r="B3674" s="32"/>
      <c r="C3674" s="35"/>
    </row>
    <row r="3675" spans="2:3" ht="15">
      <c r="B3675" s="32"/>
      <c r="C3675" s="35"/>
    </row>
    <row r="3676" spans="2:3" ht="15">
      <c r="B3676" s="32"/>
      <c r="C3676" s="35"/>
    </row>
    <row r="3677" spans="2:3" ht="15">
      <c r="B3677" s="32"/>
      <c r="C3677" s="35"/>
    </row>
    <row r="3678" spans="2:3" ht="15">
      <c r="B3678" s="32"/>
      <c r="C3678" s="35"/>
    </row>
    <row r="3679" spans="2:3" ht="15">
      <c r="B3679" s="32"/>
      <c r="C3679" s="35"/>
    </row>
    <row r="3680" spans="2:3" ht="15">
      <c r="B3680" s="32"/>
      <c r="C3680" s="35"/>
    </row>
    <row r="3681" spans="2:3" ht="15">
      <c r="B3681" s="32"/>
      <c r="C3681" s="35"/>
    </row>
    <row r="3682" spans="2:3" ht="15">
      <c r="B3682" s="32"/>
      <c r="C3682" s="35"/>
    </row>
    <row r="3683" spans="2:3" ht="15">
      <c r="B3683" s="32"/>
      <c r="C3683" s="35"/>
    </row>
    <row r="3684" spans="2:3" ht="15">
      <c r="B3684" s="32"/>
      <c r="C3684" s="35"/>
    </row>
    <row r="3685" spans="2:3" ht="15">
      <c r="B3685" s="32"/>
      <c r="C3685" s="35"/>
    </row>
    <row r="3686" spans="2:3" ht="15">
      <c r="B3686" s="32"/>
      <c r="C3686" s="35"/>
    </row>
    <row r="3687" spans="2:3" ht="15">
      <c r="B3687" s="32"/>
      <c r="C3687" s="35"/>
    </row>
    <row r="3688" spans="2:3" ht="15">
      <c r="B3688" s="32"/>
      <c r="C3688" s="35"/>
    </row>
    <row r="3689" spans="2:3" ht="15">
      <c r="B3689" s="32"/>
      <c r="C3689" s="35"/>
    </row>
    <row r="3690" spans="2:3" ht="15">
      <c r="B3690" s="32"/>
      <c r="C3690" s="35"/>
    </row>
    <row r="3691" spans="2:3" ht="15">
      <c r="B3691" s="32"/>
      <c r="C3691" s="35"/>
    </row>
    <row r="3692" spans="2:3" ht="15">
      <c r="B3692" s="32"/>
      <c r="C3692" s="35"/>
    </row>
    <row r="3693" spans="2:3" ht="15">
      <c r="B3693" s="32"/>
      <c r="C3693" s="35"/>
    </row>
    <row r="3694" spans="2:3" ht="15">
      <c r="B3694" s="32"/>
      <c r="C3694" s="35"/>
    </row>
    <row r="3695" spans="2:3" ht="15">
      <c r="B3695" s="32"/>
      <c r="C3695" s="35"/>
    </row>
    <row r="3696" spans="2:3" ht="15">
      <c r="B3696" s="32"/>
      <c r="C3696" s="35"/>
    </row>
    <row r="3697" spans="2:3" ht="15">
      <c r="B3697" s="32"/>
      <c r="C3697" s="35"/>
    </row>
    <row r="3698" spans="2:3" ht="15">
      <c r="B3698" s="32"/>
      <c r="C3698" s="35"/>
    </row>
    <row r="3699" spans="2:3" ht="15">
      <c r="B3699" s="32"/>
      <c r="C3699" s="35"/>
    </row>
    <row r="3700" spans="2:3" ht="15">
      <c r="B3700" s="32"/>
      <c r="C3700" s="35"/>
    </row>
    <row r="3701" spans="2:3" ht="15">
      <c r="B3701" s="32"/>
      <c r="C3701" s="35"/>
    </row>
    <row r="3702" spans="2:3" ht="15">
      <c r="B3702" s="32"/>
      <c r="C3702" s="35"/>
    </row>
    <row r="3703" spans="2:3" ht="15">
      <c r="B3703" s="32"/>
      <c r="C3703" s="35"/>
    </row>
    <row r="3704" spans="2:3" ht="15">
      <c r="B3704" s="32"/>
      <c r="C3704" s="35"/>
    </row>
    <row r="3705" spans="2:3" ht="15">
      <c r="B3705" s="32"/>
      <c r="C3705" s="35"/>
    </row>
    <row r="3706" spans="2:3" ht="15">
      <c r="B3706" s="32"/>
      <c r="C3706" s="35"/>
    </row>
    <row r="3707" spans="2:3" ht="15">
      <c r="B3707" s="32"/>
      <c r="C3707" s="35"/>
    </row>
    <row r="3708" spans="2:3" ht="15">
      <c r="B3708" s="32"/>
      <c r="C3708" s="35"/>
    </row>
    <row r="3709" spans="2:3" ht="15">
      <c r="B3709" s="32"/>
      <c r="C3709" s="35"/>
    </row>
    <row r="3710" spans="2:3" ht="15">
      <c r="B3710" s="32"/>
      <c r="C3710" s="35"/>
    </row>
    <row r="3711" spans="2:3" ht="15">
      <c r="B3711" s="32"/>
      <c r="C3711" s="35"/>
    </row>
    <row r="3712" spans="2:3" ht="15">
      <c r="B3712" s="32"/>
      <c r="C3712" s="35"/>
    </row>
    <row r="3713" spans="2:3" ht="15">
      <c r="B3713" s="32"/>
      <c r="C3713" s="35"/>
    </row>
    <row r="3714" spans="2:3" ht="15">
      <c r="B3714" s="32"/>
      <c r="C3714" s="35"/>
    </row>
    <row r="3715" spans="2:3" ht="15">
      <c r="B3715" s="32"/>
      <c r="C3715" s="35"/>
    </row>
    <row r="3716" spans="2:3" ht="15">
      <c r="B3716" s="32"/>
      <c r="C3716" s="35"/>
    </row>
    <row r="3717" spans="2:3" ht="15">
      <c r="B3717" s="32"/>
      <c r="C3717" s="35"/>
    </row>
    <row r="3718" spans="2:3" ht="15">
      <c r="B3718" s="32"/>
      <c r="C3718" s="35"/>
    </row>
    <row r="3719" spans="2:3" ht="15">
      <c r="B3719" s="32"/>
      <c r="C3719" s="35"/>
    </row>
    <row r="3720" spans="2:3" ht="15">
      <c r="B3720" s="32"/>
      <c r="C3720" s="35"/>
    </row>
    <row r="3721" spans="2:3" ht="15">
      <c r="B3721" s="32"/>
      <c r="C3721" s="35"/>
    </row>
    <row r="3722" spans="2:3" ht="15">
      <c r="B3722" s="32"/>
      <c r="C3722" s="35"/>
    </row>
    <row r="3723" spans="2:3" ht="15">
      <c r="B3723" s="32"/>
      <c r="C3723" s="35"/>
    </row>
    <row r="3724" spans="2:3" ht="15">
      <c r="B3724" s="32"/>
      <c r="C3724" s="35"/>
    </row>
    <row r="3725" spans="2:3" ht="15">
      <c r="B3725" s="32"/>
      <c r="C3725" s="35"/>
    </row>
    <row r="3726" spans="2:3" ht="15">
      <c r="B3726" s="32"/>
      <c r="C3726" s="35"/>
    </row>
    <row r="3727" spans="2:3" ht="15">
      <c r="B3727" s="32"/>
      <c r="C3727" s="35"/>
    </row>
    <row r="3728" spans="2:3" ht="15">
      <c r="B3728" s="32"/>
      <c r="C3728" s="35"/>
    </row>
    <row r="3729" spans="2:3" ht="15">
      <c r="B3729" s="32"/>
      <c r="C3729" s="35"/>
    </row>
    <row r="3730" spans="2:3" ht="15">
      <c r="B3730" s="32"/>
      <c r="C3730" s="35"/>
    </row>
    <row r="3731" spans="2:3" ht="15">
      <c r="B3731" s="32"/>
      <c r="C3731" s="35"/>
    </row>
    <row r="3732" spans="2:3" ht="15">
      <c r="B3732" s="32"/>
      <c r="C3732" s="35"/>
    </row>
    <row r="3733" spans="2:3" ht="15">
      <c r="B3733" s="32"/>
      <c r="C3733" s="35"/>
    </row>
    <row r="3734" spans="2:3" ht="15">
      <c r="B3734" s="32"/>
      <c r="C3734" s="35"/>
    </row>
    <row r="3735" spans="2:3" ht="15">
      <c r="B3735" s="32"/>
      <c r="C3735" s="35"/>
    </row>
    <row r="3736" spans="2:3" ht="15">
      <c r="B3736" s="32"/>
      <c r="C3736" s="35"/>
    </row>
    <row r="3737" spans="2:3" ht="15">
      <c r="B3737" s="32"/>
      <c r="C3737" s="35"/>
    </row>
    <row r="3738" spans="2:3" ht="15">
      <c r="B3738" s="32"/>
      <c r="C3738" s="35"/>
    </row>
    <row r="3739" spans="2:3" ht="15">
      <c r="B3739" s="32"/>
      <c r="C3739" s="35"/>
    </row>
    <row r="3740" spans="2:3" ht="15">
      <c r="B3740" s="32"/>
      <c r="C3740" s="35"/>
    </row>
    <row r="3741" spans="2:3" ht="15">
      <c r="B3741" s="32"/>
      <c r="C3741" s="35"/>
    </row>
    <row r="3742" spans="2:3" ht="15">
      <c r="B3742" s="32"/>
      <c r="C3742" s="35"/>
    </row>
    <row r="3743" spans="2:3" ht="15">
      <c r="B3743" s="32"/>
      <c r="C3743" s="35"/>
    </row>
    <row r="3744" spans="2:3" ht="15">
      <c r="B3744" s="32"/>
      <c r="C3744" s="35"/>
    </row>
    <row r="3745" spans="2:3" ht="15">
      <c r="B3745" s="32"/>
      <c r="C3745" s="35"/>
    </row>
    <row r="3746" spans="2:3" ht="15">
      <c r="B3746" s="32"/>
      <c r="C3746" s="35"/>
    </row>
    <row r="3747" spans="2:3" ht="15">
      <c r="B3747" s="32"/>
      <c r="C3747" s="35"/>
    </row>
    <row r="3748" spans="2:3" ht="15">
      <c r="B3748" s="32"/>
      <c r="C3748" s="35"/>
    </row>
    <row r="3749" spans="2:3" ht="15">
      <c r="B3749" s="32"/>
      <c r="C3749" s="35"/>
    </row>
    <row r="3750" spans="2:3" ht="15">
      <c r="B3750" s="32"/>
      <c r="C3750" s="35"/>
    </row>
    <row r="3751" spans="2:3" ht="15">
      <c r="B3751" s="32"/>
      <c r="C3751" s="35"/>
    </row>
    <row r="3752" spans="2:3" ht="15">
      <c r="B3752" s="32"/>
      <c r="C3752" s="35"/>
    </row>
    <row r="3753" spans="2:3" ht="15">
      <c r="B3753" s="32"/>
      <c r="C3753" s="35"/>
    </row>
    <row r="3754" spans="2:3" ht="15">
      <c r="B3754" s="32"/>
      <c r="C3754" s="35"/>
    </row>
    <row r="3755" spans="2:3" ht="15">
      <c r="B3755" s="32"/>
      <c r="C3755" s="35"/>
    </row>
    <row r="3756" spans="2:3" ht="15">
      <c r="B3756" s="32"/>
      <c r="C3756" s="35"/>
    </row>
    <row r="3757" spans="2:3" ht="15">
      <c r="B3757" s="32"/>
      <c r="C3757" s="35"/>
    </row>
    <row r="3758" spans="2:3" ht="15">
      <c r="B3758" s="32"/>
      <c r="C3758" s="35"/>
    </row>
    <row r="3759" spans="2:3" ht="15">
      <c r="B3759" s="32"/>
      <c r="C3759" s="35"/>
    </row>
    <row r="3760" spans="2:3" ht="15">
      <c r="B3760" s="32"/>
      <c r="C3760" s="35"/>
    </row>
    <row r="3761" spans="2:3" ht="15">
      <c r="B3761" s="32"/>
      <c r="C3761" s="35"/>
    </row>
    <row r="3762" spans="2:3" ht="15">
      <c r="B3762" s="32"/>
      <c r="C3762" s="35"/>
    </row>
    <row r="3763" spans="2:3" ht="15">
      <c r="B3763" s="32"/>
      <c r="C3763" s="35"/>
    </row>
    <row r="3764" spans="2:3" ht="15">
      <c r="B3764" s="32"/>
      <c r="C3764" s="35"/>
    </row>
    <row r="3765" spans="2:3" ht="15">
      <c r="B3765" s="32"/>
      <c r="C3765" s="35"/>
    </row>
    <row r="3766" spans="2:3" ht="15">
      <c r="B3766" s="32"/>
      <c r="C3766" s="35"/>
    </row>
    <row r="3767" spans="2:3" ht="15">
      <c r="B3767" s="32"/>
      <c r="C3767" s="35"/>
    </row>
    <row r="3768" spans="2:3" ht="15">
      <c r="B3768" s="32"/>
      <c r="C3768" s="35"/>
    </row>
    <row r="3769" spans="2:3" ht="15">
      <c r="B3769" s="32"/>
      <c r="C3769" s="35"/>
    </row>
    <row r="3770" spans="2:3" ht="15">
      <c r="B3770" s="32"/>
      <c r="C3770" s="35"/>
    </row>
    <row r="3771" spans="2:3" ht="15">
      <c r="B3771" s="32"/>
      <c r="C3771" s="35"/>
    </row>
    <row r="3772" spans="2:3" ht="15">
      <c r="B3772" s="32"/>
      <c r="C3772" s="35"/>
    </row>
    <row r="3773" spans="2:3" ht="15">
      <c r="B3773" s="32"/>
      <c r="C3773" s="35"/>
    </row>
    <row r="3774" spans="2:3" ht="15">
      <c r="B3774" s="32"/>
      <c r="C3774" s="35"/>
    </row>
    <row r="3775" spans="2:3" ht="15">
      <c r="B3775" s="32"/>
      <c r="C3775" s="35"/>
    </row>
    <row r="3776" spans="2:3" ht="15">
      <c r="B3776" s="32"/>
      <c r="C3776" s="35"/>
    </row>
    <row r="3777" spans="2:3" ht="15">
      <c r="B3777" s="32"/>
      <c r="C3777" s="35"/>
    </row>
    <row r="3778" spans="2:3" ht="15">
      <c r="B3778" s="32"/>
      <c r="C3778" s="35"/>
    </row>
    <row r="3779" spans="2:3" ht="15">
      <c r="B3779" s="32"/>
      <c r="C3779" s="35"/>
    </row>
    <row r="3780" spans="2:3" ht="15">
      <c r="B3780" s="32"/>
      <c r="C3780" s="35"/>
    </row>
    <row r="3781" spans="2:3" ht="15">
      <c r="B3781" s="32"/>
      <c r="C3781" s="35"/>
    </row>
    <row r="3782" spans="2:3" ht="15">
      <c r="B3782" s="32"/>
      <c r="C3782" s="35"/>
    </row>
    <row r="3783" spans="2:3" ht="15">
      <c r="B3783" s="32"/>
      <c r="C3783" s="35"/>
    </row>
    <row r="3784" spans="2:3" ht="15">
      <c r="B3784" s="32"/>
      <c r="C3784" s="35"/>
    </row>
    <row r="3785" spans="2:3" ht="15">
      <c r="B3785" s="32"/>
      <c r="C3785" s="35"/>
    </row>
    <row r="3786" spans="2:3" ht="15">
      <c r="B3786" s="32"/>
      <c r="C3786" s="35"/>
    </row>
    <row r="3787" spans="2:3" ht="15">
      <c r="B3787" s="32"/>
      <c r="C3787" s="35"/>
    </row>
    <row r="3788" spans="2:3" ht="15">
      <c r="B3788" s="32"/>
      <c r="C3788" s="35"/>
    </row>
    <row r="3789" spans="2:3" ht="15">
      <c r="B3789" s="32"/>
      <c r="C3789" s="35"/>
    </row>
    <row r="3790" spans="2:3" ht="15">
      <c r="B3790" s="32"/>
      <c r="C3790" s="35"/>
    </row>
    <row r="3791" spans="2:3" ht="15">
      <c r="B3791" s="32"/>
      <c r="C3791" s="35"/>
    </row>
    <row r="3792" spans="2:3" ht="15">
      <c r="B3792" s="32"/>
      <c r="C3792" s="35"/>
    </row>
    <row r="3793" spans="2:3" ht="15">
      <c r="B3793" s="32"/>
      <c r="C3793" s="35"/>
    </row>
    <row r="3794" spans="2:3" ht="15">
      <c r="B3794" s="32"/>
      <c r="C3794" s="35"/>
    </row>
    <row r="3795" spans="2:3" ht="15">
      <c r="B3795" s="32"/>
      <c r="C3795" s="35"/>
    </row>
    <row r="3796" spans="2:3" ht="15">
      <c r="B3796" s="32"/>
      <c r="C3796" s="35"/>
    </row>
    <row r="3797" spans="2:3" ht="15">
      <c r="B3797" s="32"/>
      <c r="C3797" s="35"/>
    </row>
    <row r="3798" spans="2:3" ht="15">
      <c r="B3798" s="32"/>
      <c r="C3798" s="35"/>
    </row>
    <row r="3799" spans="2:3" ht="15">
      <c r="B3799" s="32"/>
      <c r="C3799" s="35"/>
    </row>
    <row r="3800" spans="2:3" ht="15">
      <c r="B3800" s="32"/>
      <c r="C3800" s="35"/>
    </row>
    <row r="3801" spans="2:3" ht="15">
      <c r="B3801" s="32"/>
      <c r="C3801" s="35"/>
    </row>
    <row r="3802" spans="2:3" ht="15">
      <c r="B3802" s="32"/>
      <c r="C3802" s="35"/>
    </row>
    <row r="3803" spans="2:3" ht="15">
      <c r="B3803" s="32"/>
      <c r="C3803" s="35"/>
    </row>
    <row r="3804" spans="2:3" ht="15">
      <c r="B3804" s="32"/>
      <c r="C3804" s="35"/>
    </row>
    <row r="3805" spans="2:3" ht="15">
      <c r="B3805" s="32"/>
      <c r="C3805" s="35"/>
    </row>
    <row r="3806" spans="2:3" ht="15">
      <c r="B3806" s="32"/>
      <c r="C3806" s="35"/>
    </row>
    <row r="3807" spans="2:3" ht="15">
      <c r="B3807" s="32"/>
      <c r="C3807" s="35"/>
    </row>
    <row r="3808" spans="2:3" ht="15">
      <c r="B3808" s="32"/>
      <c r="C3808" s="35"/>
    </row>
    <row r="3809" spans="2:3" ht="15">
      <c r="B3809" s="32"/>
      <c r="C3809" s="35"/>
    </row>
    <row r="3810" spans="2:3" ht="15">
      <c r="B3810" s="32"/>
      <c r="C3810" s="35"/>
    </row>
    <row r="3811" spans="2:3" ht="15">
      <c r="B3811" s="32"/>
      <c r="C3811" s="35"/>
    </row>
    <row r="3812" spans="2:3" ht="15">
      <c r="B3812" s="32"/>
      <c r="C3812" s="35"/>
    </row>
    <row r="3813" spans="2:3" ht="15">
      <c r="B3813" s="32"/>
      <c r="C3813" s="35"/>
    </row>
    <row r="3814" spans="2:3" ht="15">
      <c r="B3814" s="32"/>
      <c r="C3814" s="35"/>
    </row>
    <row r="3815" spans="2:3" ht="15">
      <c r="B3815" s="32"/>
      <c r="C3815" s="35"/>
    </row>
    <row r="3816" spans="2:3" ht="15">
      <c r="B3816" s="32"/>
      <c r="C3816" s="35"/>
    </row>
    <row r="3817" spans="2:3" ht="15">
      <c r="B3817" s="32"/>
      <c r="C3817" s="35"/>
    </row>
    <row r="3818" spans="2:3" ht="15">
      <c r="B3818" s="32"/>
      <c r="C3818" s="35"/>
    </row>
    <row r="3819" spans="2:3" ht="15">
      <c r="B3819" s="32"/>
      <c r="C3819" s="35"/>
    </row>
    <row r="3820" spans="2:3" ht="15">
      <c r="B3820" s="32"/>
      <c r="C3820" s="35"/>
    </row>
    <row r="3821" spans="2:3" ht="15">
      <c r="B3821" s="32"/>
      <c r="C3821" s="35"/>
    </row>
    <row r="3822" spans="2:3" ht="15">
      <c r="B3822" s="32"/>
      <c r="C3822" s="35"/>
    </row>
    <row r="3823" spans="2:3" ht="15">
      <c r="B3823" s="32"/>
      <c r="C3823" s="35"/>
    </row>
    <row r="3824" spans="2:3" ht="15">
      <c r="B3824" s="32"/>
      <c r="C3824" s="35"/>
    </row>
    <row r="3825" spans="2:3" ht="15">
      <c r="B3825" s="32"/>
      <c r="C3825" s="35"/>
    </row>
    <row r="3826" spans="2:3" ht="15">
      <c r="B3826" s="32"/>
      <c r="C3826" s="35"/>
    </row>
    <row r="3827" spans="2:3" ht="15">
      <c r="B3827" s="32"/>
      <c r="C3827" s="35"/>
    </row>
    <row r="3828" spans="2:3" ht="15">
      <c r="B3828" s="32"/>
      <c r="C3828" s="35"/>
    </row>
    <row r="3829" spans="2:3" ht="15">
      <c r="B3829" s="32"/>
      <c r="C3829" s="35"/>
    </row>
    <row r="3830" spans="2:3" ht="15">
      <c r="B3830" s="32"/>
      <c r="C3830" s="35"/>
    </row>
    <row r="3831" spans="2:3" ht="15">
      <c r="B3831" s="32"/>
      <c r="C3831" s="35"/>
    </row>
    <row r="3832" spans="2:3" ht="15">
      <c r="B3832" s="32"/>
      <c r="C3832" s="35"/>
    </row>
    <row r="3833" spans="2:3" ht="15">
      <c r="B3833" s="32"/>
      <c r="C3833" s="35"/>
    </row>
    <row r="3834" spans="2:3" ht="15">
      <c r="B3834" s="32"/>
      <c r="C3834" s="35"/>
    </row>
    <row r="3835" spans="2:3" ht="15">
      <c r="B3835" s="32"/>
      <c r="C3835" s="35"/>
    </row>
    <row r="3836" spans="2:3" ht="15">
      <c r="B3836" s="32"/>
      <c r="C3836" s="35"/>
    </row>
    <row r="3837" spans="2:3" ht="15">
      <c r="B3837" s="32"/>
      <c r="C3837" s="35"/>
    </row>
    <row r="3838" spans="2:3" ht="15">
      <c r="B3838" s="32"/>
      <c r="C3838" s="35"/>
    </row>
    <row r="3839" spans="2:3" ht="15">
      <c r="B3839" s="32"/>
      <c r="C3839" s="35"/>
    </row>
    <row r="3840" spans="2:3" ht="15">
      <c r="B3840" s="32"/>
      <c r="C3840" s="35"/>
    </row>
    <row r="3841" spans="2:3" ht="15">
      <c r="B3841" s="32"/>
      <c r="C3841" s="35"/>
    </row>
    <row r="3842" spans="2:3" ht="15">
      <c r="B3842" s="32"/>
      <c r="C3842" s="35"/>
    </row>
    <row r="3843" spans="2:3" ht="15">
      <c r="B3843" s="32"/>
      <c r="C3843" s="35"/>
    </row>
    <row r="3844" spans="2:3" ht="15">
      <c r="B3844" s="32"/>
      <c r="C3844" s="35"/>
    </row>
    <row r="3845" spans="2:3" ht="15">
      <c r="B3845" s="32"/>
      <c r="C3845" s="35"/>
    </row>
    <row r="3846" spans="2:3" ht="15">
      <c r="B3846" s="32"/>
      <c r="C3846" s="35"/>
    </row>
    <row r="3847" spans="2:3" ht="15">
      <c r="B3847" s="32"/>
      <c r="C3847" s="35"/>
    </row>
    <row r="3848" spans="2:3" ht="15">
      <c r="B3848" s="32"/>
      <c r="C3848" s="35"/>
    </row>
    <row r="3849" spans="2:3" ht="15">
      <c r="B3849" s="32"/>
      <c r="C3849" s="35"/>
    </row>
    <row r="3850" spans="2:3" ht="15">
      <c r="B3850" s="32"/>
      <c r="C3850" s="35"/>
    </row>
    <row r="3851" spans="2:3" ht="15">
      <c r="B3851" s="32"/>
      <c r="C3851" s="35"/>
    </row>
    <row r="3852" spans="2:3" ht="15">
      <c r="B3852" s="32"/>
      <c r="C3852" s="35"/>
    </row>
    <row r="3853" spans="2:3" ht="15">
      <c r="B3853" s="32"/>
      <c r="C3853" s="35"/>
    </row>
    <row r="3854" spans="2:3" ht="15">
      <c r="B3854" s="32"/>
      <c r="C3854" s="35"/>
    </row>
    <row r="3855" spans="2:3" ht="15">
      <c r="B3855" s="32"/>
      <c r="C3855" s="35"/>
    </row>
    <row r="3856" spans="2:3" ht="15">
      <c r="B3856" s="32"/>
      <c r="C3856" s="35"/>
    </row>
    <row r="3857" spans="2:3" ht="15">
      <c r="B3857" s="32"/>
      <c r="C3857" s="35"/>
    </row>
    <row r="3858" spans="2:3" ht="15">
      <c r="B3858" s="32"/>
      <c r="C3858" s="35"/>
    </row>
    <row r="3859" spans="2:3" ht="15">
      <c r="B3859" s="32"/>
      <c r="C3859" s="35"/>
    </row>
    <row r="3860" spans="2:3" ht="15">
      <c r="B3860" s="32"/>
      <c r="C3860" s="35"/>
    </row>
    <row r="3861" spans="2:3" ht="15">
      <c r="B3861" s="32"/>
      <c r="C3861" s="35"/>
    </row>
    <row r="3862" spans="2:3" ht="15">
      <c r="B3862" s="32"/>
      <c r="C3862" s="35"/>
    </row>
    <row r="3863" spans="2:3" ht="15">
      <c r="B3863" s="32"/>
      <c r="C3863" s="35"/>
    </row>
    <row r="3864" spans="2:3" ht="15">
      <c r="B3864" s="32"/>
      <c r="C3864" s="35"/>
    </row>
    <row r="3865" spans="2:3" ht="15">
      <c r="B3865" s="32"/>
      <c r="C3865" s="35"/>
    </row>
    <row r="3866" spans="2:3" ht="15">
      <c r="B3866" s="32"/>
      <c r="C3866" s="35"/>
    </row>
    <row r="3867" spans="2:3" ht="15">
      <c r="B3867" s="32"/>
      <c r="C3867" s="35"/>
    </row>
    <row r="3868" spans="2:3" ht="15">
      <c r="B3868" s="32"/>
      <c r="C3868" s="35"/>
    </row>
    <row r="3869" spans="2:3" ht="15">
      <c r="B3869" s="32"/>
      <c r="C3869" s="35"/>
    </row>
    <row r="3870" spans="2:3" ht="15">
      <c r="B3870" s="32"/>
      <c r="C3870" s="35"/>
    </row>
    <row r="3871" spans="2:3" ht="15">
      <c r="B3871" s="32"/>
      <c r="C3871" s="35"/>
    </row>
    <row r="3872" spans="2:3" ht="15">
      <c r="B3872" s="32"/>
      <c r="C3872" s="35"/>
    </row>
    <row r="3873" spans="2:3" ht="15">
      <c r="B3873" s="32"/>
      <c r="C3873" s="35"/>
    </row>
    <row r="3874" spans="2:3" ht="15">
      <c r="B3874" s="32"/>
      <c r="C3874" s="35"/>
    </row>
    <row r="3875" spans="2:3" ht="15">
      <c r="B3875" s="32"/>
      <c r="C3875" s="35"/>
    </row>
    <row r="3876" spans="2:3" ht="15">
      <c r="B3876" s="32"/>
      <c r="C3876" s="35"/>
    </row>
    <row r="3877" spans="2:3" ht="15">
      <c r="B3877" s="32"/>
      <c r="C3877" s="35"/>
    </row>
    <row r="3878" spans="2:3" ht="15">
      <c r="B3878" s="32"/>
      <c r="C3878" s="35"/>
    </row>
    <row r="3879" spans="2:3" ht="15">
      <c r="B3879" s="32"/>
      <c r="C3879" s="35"/>
    </row>
    <row r="3880" spans="2:3" ht="15">
      <c r="B3880" s="32"/>
      <c r="C3880" s="35"/>
    </row>
    <row r="3881" spans="2:3" ht="15">
      <c r="B3881" s="32"/>
      <c r="C3881" s="35"/>
    </row>
    <row r="3882" spans="2:3" ht="15">
      <c r="B3882" s="32"/>
      <c r="C3882" s="35"/>
    </row>
    <row r="3883" spans="2:3" ht="15">
      <c r="B3883" s="32"/>
      <c r="C3883" s="35"/>
    </row>
    <row r="3884" spans="2:3" ht="15">
      <c r="B3884" s="32"/>
      <c r="C3884" s="35"/>
    </row>
    <row r="3885" spans="2:3" ht="15">
      <c r="B3885" s="32"/>
      <c r="C3885" s="35"/>
    </row>
    <row r="3886" spans="2:3" ht="15">
      <c r="B3886" s="32"/>
      <c r="C3886" s="35"/>
    </row>
    <row r="3887" spans="2:3" ht="15">
      <c r="B3887" s="32"/>
      <c r="C3887" s="35"/>
    </row>
    <row r="3888" spans="2:3" ht="15">
      <c r="B3888" s="32"/>
      <c r="C3888" s="35"/>
    </row>
    <row r="3889" spans="2:3" ht="15">
      <c r="B3889" s="32"/>
      <c r="C3889" s="35"/>
    </row>
    <row r="3890" spans="2:3" ht="15">
      <c r="B3890" s="32"/>
      <c r="C3890" s="35"/>
    </row>
    <row r="3891" spans="2:3" ht="15">
      <c r="B3891" s="32"/>
      <c r="C3891" s="35"/>
    </row>
    <row r="3892" spans="2:3" ht="15">
      <c r="B3892" s="32"/>
      <c r="C3892" s="35"/>
    </row>
    <row r="3893" spans="2:3" ht="15">
      <c r="B3893" s="32"/>
      <c r="C3893" s="35"/>
    </row>
    <row r="3894" spans="2:3" ht="15">
      <c r="B3894" s="32"/>
      <c r="C3894" s="35"/>
    </row>
    <row r="3895" spans="2:3" ht="15">
      <c r="B3895" s="32"/>
      <c r="C3895" s="35"/>
    </row>
    <row r="3896" spans="2:3" ht="15">
      <c r="B3896" s="32"/>
      <c r="C3896" s="35"/>
    </row>
    <row r="3897" spans="2:3" ht="15">
      <c r="B3897" s="32"/>
      <c r="C3897" s="35"/>
    </row>
    <row r="3898" spans="2:3" ht="15">
      <c r="B3898" s="32"/>
      <c r="C3898" s="35"/>
    </row>
    <row r="3899" spans="2:3" ht="15">
      <c r="B3899" s="32"/>
      <c r="C3899" s="35"/>
    </row>
    <row r="3900" spans="2:3" ht="15">
      <c r="B3900" s="32"/>
      <c r="C3900" s="35"/>
    </row>
    <row r="3901" spans="2:3" ht="15">
      <c r="B3901" s="32"/>
      <c r="C3901" s="35"/>
    </row>
    <row r="3902" spans="2:3" ht="15">
      <c r="B3902" s="32"/>
      <c r="C3902" s="35"/>
    </row>
    <row r="3903" spans="2:3" ht="15">
      <c r="B3903" s="32"/>
      <c r="C3903" s="35"/>
    </row>
    <row r="3904" spans="2:3" ht="15">
      <c r="B3904" s="32"/>
      <c r="C3904" s="35"/>
    </row>
    <row r="3905" spans="2:3" ht="15">
      <c r="B3905" s="32"/>
      <c r="C3905" s="35"/>
    </row>
    <row r="3906" spans="2:3" ht="15">
      <c r="B3906" s="32"/>
      <c r="C3906" s="35"/>
    </row>
    <row r="3907" spans="2:3" ht="15">
      <c r="B3907" s="32"/>
      <c r="C3907" s="35"/>
    </row>
    <row r="3908" spans="2:3" ht="15">
      <c r="B3908" s="32"/>
      <c r="C3908" s="35"/>
    </row>
    <row r="3909" spans="2:3" ht="15">
      <c r="B3909" s="32"/>
      <c r="C3909" s="35"/>
    </row>
    <row r="3910" spans="2:3" ht="15">
      <c r="B3910" s="32"/>
      <c r="C3910" s="35"/>
    </row>
    <row r="3911" spans="2:3" ht="15">
      <c r="B3911" s="32"/>
      <c r="C3911" s="35"/>
    </row>
    <row r="3912" spans="2:3" ht="15">
      <c r="B3912" s="32"/>
      <c r="C3912" s="35"/>
    </row>
    <row r="3913" spans="2:3" ht="15">
      <c r="B3913" s="32"/>
      <c r="C3913" s="35"/>
    </row>
    <row r="3914" spans="2:3" ht="15">
      <c r="B3914" s="32"/>
      <c r="C3914" s="35"/>
    </row>
    <row r="3915" spans="2:3" ht="15">
      <c r="B3915" s="32"/>
      <c r="C3915" s="35"/>
    </row>
    <row r="3916" spans="2:3" ht="15">
      <c r="B3916" s="32"/>
      <c r="C3916" s="35"/>
    </row>
    <row r="3917" spans="2:3" ht="15">
      <c r="B3917" s="32"/>
      <c r="C3917" s="35"/>
    </row>
    <row r="3918" spans="2:3" ht="15">
      <c r="B3918" s="32"/>
      <c r="C3918" s="35"/>
    </row>
    <row r="3919" spans="2:3" ht="15">
      <c r="B3919" s="32"/>
      <c r="C3919" s="35"/>
    </row>
    <row r="3920" spans="2:3" ht="15">
      <c r="B3920" s="32"/>
      <c r="C3920" s="35"/>
    </row>
    <row r="3921" spans="2:3" ht="15">
      <c r="B3921" s="32"/>
      <c r="C3921" s="35"/>
    </row>
    <row r="3922" spans="2:3" ht="15">
      <c r="B3922" s="32"/>
      <c r="C3922" s="35"/>
    </row>
    <row r="3923" spans="2:3" ht="15">
      <c r="B3923" s="32"/>
      <c r="C3923" s="35"/>
    </row>
    <row r="3924" spans="2:3" ht="15">
      <c r="B3924" s="32"/>
      <c r="C3924" s="35"/>
    </row>
    <row r="3925" spans="2:3" ht="15">
      <c r="B3925" s="32"/>
      <c r="C3925" s="35"/>
    </row>
    <row r="3926" spans="2:3" ht="15">
      <c r="B3926" s="32"/>
      <c r="C3926" s="35"/>
    </row>
    <row r="3927" spans="2:3" ht="15">
      <c r="B3927" s="32"/>
      <c r="C3927" s="35"/>
    </row>
    <row r="3928" spans="2:3" ht="15">
      <c r="B3928" s="32"/>
      <c r="C3928" s="35"/>
    </row>
    <row r="3929" spans="2:3" ht="15">
      <c r="B3929" s="32"/>
      <c r="C3929" s="35"/>
    </row>
    <row r="3930" spans="2:3" ht="15">
      <c r="B3930" s="32"/>
      <c r="C3930" s="35"/>
    </row>
    <row r="3931" spans="2:3" ht="15">
      <c r="B3931" s="32"/>
      <c r="C3931" s="35"/>
    </row>
    <row r="3932" spans="2:3" ht="15">
      <c r="B3932" s="32"/>
      <c r="C3932" s="35"/>
    </row>
    <row r="3933" spans="2:3" ht="15">
      <c r="B3933" s="32"/>
      <c r="C3933" s="35"/>
    </row>
    <row r="3934" spans="2:3" ht="15">
      <c r="B3934" s="32"/>
      <c r="C3934" s="35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6"/>
  <sheetViews>
    <sheetView zoomScalePageLayoutView="0" workbookViewId="0" topLeftCell="A402">
      <selection activeCell="A199" sqref="A199:IV199"/>
    </sheetView>
  </sheetViews>
  <sheetFormatPr defaultColWidth="8.8515625" defaultRowHeight="15"/>
  <cols>
    <col min="1" max="1" width="19.00390625" style="0" customWidth="1"/>
    <col min="2" max="2" width="16.140625" style="22" bestFit="1" customWidth="1"/>
    <col min="3" max="3" width="32.421875" style="22" customWidth="1"/>
    <col min="4" max="4" width="15.00390625" style="24" customWidth="1"/>
    <col min="5" max="5" width="15.140625" style="0" customWidth="1"/>
    <col min="6" max="6" width="11.421875" style="0" customWidth="1"/>
    <col min="7" max="7" width="26.8515625" style="0" customWidth="1"/>
    <col min="8" max="9" width="8.8515625" style="0" customWidth="1"/>
    <col min="10" max="10" width="16.140625" style="0" customWidth="1"/>
  </cols>
  <sheetData>
    <row r="1" ht="32.25" customHeight="1">
      <c r="A1" s="14"/>
    </row>
    <row r="2" spans="1:7" s="8" customFormat="1" ht="24" customHeight="1" thickBot="1">
      <c r="A2" s="195" t="s">
        <v>9</v>
      </c>
      <c r="B2" s="195"/>
      <c r="C2" s="195"/>
      <c r="D2" s="6"/>
      <c r="E2" s="6"/>
      <c r="F2" s="6"/>
      <c r="G2" s="6"/>
    </row>
    <row r="3" spans="1:10" s="7" customFormat="1" ht="16.5" thickBot="1">
      <c r="A3" s="142" t="s">
        <v>35</v>
      </c>
      <c r="B3" s="143" t="s">
        <v>36</v>
      </c>
      <c r="C3" s="94" t="s">
        <v>29</v>
      </c>
      <c r="D3" s="144" t="s">
        <v>21</v>
      </c>
      <c r="E3" s="144" t="s">
        <v>37</v>
      </c>
      <c r="F3" s="144" t="s">
        <v>31</v>
      </c>
      <c r="G3" s="145" t="s">
        <v>18</v>
      </c>
      <c r="I3" s="183" t="s">
        <v>143</v>
      </c>
      <c r="J3" s="184">
        <f>B776</f>
        <v>81101585.90999994</v>
      </c>
    </row>
    <row r="4" spans="1:7" ht="15">
      <c r="A4" s="139">
        <v>29223270</v>
      </c>
      <c r="B4" s="140">
        <v>8766.57</v>
      </c>
      <c r="C4" s="137" t="s">
        <v>52</v>
      </c>
      <c r="D4" s="135">
        <v>42542</v>
      </c>
      <c r="E4" s="141">
        <v>42285</v>
      </c>
      <c r="F4" s="138" t="s">
        <v>45</v>
      </c>
      <c r="G4" s="146" t="s">
        <v>135</v>
      </c>
    </row>
    <row r="5" spans="1:7" ht="15">
      <c r="A5" s="139">
        <v>29243488</v>
      </c>
      <c r="B5" s="140">
        <v>11160.57</v>
      </c>
      <c r="C5" s="137" t="s">
        <v>52</v>
      </c>
      <c r="D5" s="135">
        <v>42542</v>
      </c>
      <c r="E5" s="141">
        <v>42291</v>
      </c>
      <c r="F5" s="138" t="str">
        <f aca="true" t="shared" si="0" ref="F5:F44">F4</f>
        <v>VSI</v>
      </c>
      <c r="G5" s="146" t="s">
        <v>135</v>
      </c>
    </row>
    <row r="6" spans="1:7" ht="15">
      <c r="A6" s="139">
        <v>29272088</v>
      </c>
      <c r="B6" s="140">
        <v>10938.56</v>
      </c>
      <c r="C6" s="137" t="s">
        <v>52</v>
      </c>
      <c r="D6" s="135">
        <v>42542</v>
      </c>
      <c r="E6" s="141">
        <v>42298</v>
      </c>
      <c r="F6" s="138" t="str">
        <f t="shared" si="0"/>
        <v>VSI</v>
      </c>
      <c r="G6" s="146" t="s">
        <v>135</v>
      </c>
    </row>
    <row r="7" spans="1:7" ht="15">
      <c r="A7" s="139">
        <v>29290553</v>
      </c>
      <c r="B7" s="140">
        <v>7364.41</v>
      </c>
      <c r="C7" s="137" t="s">
        <v>52</v>
      </c>
      <c r="D7" s="135">
        <v>42542</v>
      </c>
      <c r="E7" s="141">
        <v>42305</v>
      </c>
      <c r="F7" s="138" t="str">
        <f t="shared" si="0"/>
        <v>VSI</v>
      </c>
      <c r="G7" s="146" t="s">
        <v>135</v>
      </c>
    </row>
    <row r="8" spans="1:7" ht="15">
      <c r="A8" s="139">
        <v>29290557</v>
      </c>
      <c r="B8" s="140">
        <v>550.5</v>
      </c>
      <c r="C8" s="137" t="s">
        <v>52</v>
      </c>
      <c r="D8" s="135">
        <v>42542</v>
      </c>
      <c r="E8" s="141">
        <v>42305</v>
      </c>
      <c r="F8" s="138" t="str">
        <f t="shared" si="0"/>
        <v>VSI</v>
      </c>
      <c r="G8" s="146" t="s">
        <v>135</v>
      </c>
    </row>
    <row r="9" spans="1:7" ht="15">
      <c r="A9" s="139">
        <v>29290559</v>
      </c>
      <c r="B9" s="140">
        <v>2695.82</v>
      </c>
      <c r="C9" s="137" t="s">
        <v>52</v>
      </c>
      <c r="D9" s="135">
        <v>42542</v>
      </c>
      <c r="E9" s="141">
        <v>42305</v>
      </c>
      <c r="F9" s="138" t="str">
        <f t="shared" si="0"/>
        <v>VSI</v>
      </c>
      <c r="G9" s="146" t="s">
        <v>135</v>
      </c>
    </row>
    <row r="10" spans="1:7" ht="15">
      <c r="A10" s="139">
        <v>29319440</v>
      </c>
      <c r="B10" s="140">
        <v>7922.39</v>
      </c>
      <c r="C10" s="137" t="s">
        <v>52</v>
      </c>
      <c r="D10" s="135">
        <v>42542</v>
      </c>
      <c r="E10" s="141">
        <v>42312</v>
      </c>
      <c r="F10" s="138" t="str">
        <f t="shared" si="0"/>
        <v>VSI</v>
      </c>
      <c r="G10" s="146" t="s">
        <v>135</v>
      </c>
    </row>
    <row r="11" spans="1:7" ht="15">
      <c r="A11" s="139">
        <v>29319447</v>
      </c>
      <c r="B11" s="140">
        <v>550.5</v>
      </c>
      <c r="C11" s="137" t="s">
        <v>52</v>
      </c>
      <c r="D11" s="135">
        <v>42542</v>
      </c>
      <c r="E11" s="141">
        <v>42312</v>
      </c>
      <c r="F11" s="138" t="str">
        <f t="shared" si="0"/>
        <v>VSI</v>
      </c>
      <c r="G11" s="146" t="s">
        <v>135</v>
      </c>
    </row>
    <row r="12" spans="1:7" ht="15">
      <c r="A12" s="139">
        <v>29319448</v>
      </c>
      <c r="B12" s="140">
        <v>2523.77</v>
      </c>
      <c r="C12" s="137" t="s">
        <v>52</v>
      </c>
      <c r="D12" s="135">
        <v>42542</v>
      </c>
      <c r="E12" s="141">
        <v>42312</v>
      </c>
      <c r="F12" s="138" t="str">
        <f t="shared" si="0"/>
        <v>VSI</v>
      </c>
      <c r="G12" s="146" t="s">
        <v>135</v>
      </c>
    </row>
    <row r="13" spans="1:7" ht="15">
      <c r="A13" s="139">
        <v>29351587</v>
      </c>
      <c r="B13" s="140">
        <v>7966.04</v>
      </c>
      <c r="C13" s="137" t="s">
        <v>52</v>
      </c>
      <c r="D13" s="135">
        <v>42542</v>
      </c>
      <c r="E13" s="141">
        <v>42319</v>
      </c>
      <c r="F13" s="138" t="str">
        <f t="shared" si="0"/>
        <v>VSI</v>
      </c>
      <c r="G13" s="146" t="s">
        <v>135</v>
      </c>
    </row>
    <row r="14" spans="1:7" ht="15">
      <c r="A14" s="139">
        <v>29351596</v>
      </c>
      <c r="B14" s="140">
        <v>469.76</v>
      </c>
      <c r="C14" s="137" t="s">
        <v>52</v>
      </c>
      <c r="D14" s="135">
        <v>42542</v>
      </c>
      <c r="E14" s="141">
        <v>42319</v>
      </c>
      <c r="F14" s="138" t="str">
        <f t="shared" si="0"/>
        <v>VSI</v>
      </c>
      <c r="G14" s="146" t="s">
        <v>135</v>
      </c>
    </row>
    <row r="15" spans="1:7" ht="15">
      <c r="A15" s="139">
        <v>29351599</v>
      </c>
      <c r="B15" s="140">
        <v>2587.9</v>
      </c>
      <c r="C15" s="137" t="s">
        <v>52</v>
      </c>
      <c r="D15" s="135">
        <v>42542</v>
      </c>
      <c r="E15" s="141">
        <v>42319</v>
      </c>
      <c r="F15" s="138" t="str">
        <f t="shared" si="0"/>
        <v>VSI</v>
      </c>
      <c r="G15" s="146" t="s">
        <v>135</v>
      </c>
    </row>
    <row r="16" spans="1:7" ht="15">
      <c r="A16" s="139">
        <v>29376308</v>
      </c>
      <c r="B16" s="140">
        <v>8306.39</v>
      </c>
      <c r="C16" s="137" t="s">
        <v>52</v>
      </c>
      <c r="D16" s="135">
        <v>42542</v>
      </c>
      <c r="E16" s="141">
        <v>42326</v>
      </c>
      <c r="F16" s="138" t="str">
        <f t="shared" si="0"/>
        <v>VSI</v>
      </c>
      <c r="G16" s="146" t="s">
        <v>135</v>
      </c>
    </row>
    <row r="17" spans="1:7" ht="15">
      <c r="A17" s="139">
        <v>29376315</v>
      </c>
      <c r="B17" s="140">
        <v>440.4</v>
      </c>
      <c r="C17" s="137" t="s">
        <v>52</v>
      </c>
      <c r="D17" s="135">
        <v>42542</v>
      </c>
      <c r="E17" s="141">
        <v>42326</v>
      </c>
      <c r="F17" s="138" t="str">
        <f t="shared" si="0"/>
        <v>VSI</v>
      </c>
      <c r="G17" s="146" t="s">
        <v>135</v>
      </c>
    </row>
    <row r="18" spans="1:7" ht="15">
      <c r="A18" s="139">
        <v>29376316</v>
      </c>
      <c r="B18" s="140">
        <v>2538.02</v>
      </c>
      <c r="C18" s="137" t="s">
        <v>52</v>
      </c>
      <c r="D18" s="135">
        <v>42542</v>
      </c>
      <c r="E18" s="141">
        <v>42326</v>
      </c>
      <c r="F18" s="138" t="str">
        <f t="shared" si="0"/>
        <v>VSI</v>
      </c>
      <c r="G18" s="146" t="s">
        <v>135</v>
      </c>
    </row>
    <row r="19" spans="1:7" ht="15">
      <c r="A19" s="139">
        <v>29403669</v>
      </c>
      <c r="B19" s="140">
        <v>8351.97</v>
      </c>
      <c r="C19" s="137" t="s">
        <v>52</v>
      </c>
      <c r="D19" s="135">
        <v>42542</v>
      </c>
      <c r="E19" s="141">
        <v>42333</v>
      </c>
      <c r="F19" s="138" t="str">
        <f t="shared" si="0"/>
        <v>VSI</v>
      </c>
      <c r="G19" s="146" t="s">
        <v>135</v>
      </c>
    </row>
    <row r="20" spans="1:7" ht="15">
      <c r="A20" s="139">
        <v>29403670</v>
      </c>
      <c r="B20" s="140">
        <v>550.5</v>
      </c>
      <c r="C20" s="137" t="s">
        <v>52</v>
      </c>
      <c r="D20" s="135">
        <v>42542</v>
      </c>
      <c r="E20" s="141">
        <v>42333</v>
      </c>
      <c r="F20" s="138" t="str">
        <f t="shared" si="0"/>
        <v>VSI</v>
      </c>
      <c r="G20" s="146" t="s">
        <v>135</v>
      </c>
    </row>
    <row r="21" spans="1:7" ht="15">
      <c r="A21" s="139">
        <v>29403671</v>
      </c>
      <c r="B21" s="140">
        <v>2331.4</v>
      </c>
      <c r="C21" s="137" t="s">
        <v>52</v>
      </c>
      <c r="D21" s="135">
        <v>42542</v>
      </c>
      <c r="E21" s="141">
        <v>42333</v>
      </c>
      <c r="F21" s="138" t="str">
        <f t="shared" si="0"/>
        <v>VSI</v>
      </c>
      <c r="G21" s="146" t="s">
        <v>135</v>
      </c>
    </row>
    <row r="22" spans="1:7" ht="15">
      <c r="A22" s="139">
        <v>29430702</v>
      </c>
      <c r="B22" s="140">
        <v>7725.54</v>
      </c>
      <c r="C22" s="137" t="s">
        <v>52</v>
      </c>
      <c r="D22" s="135">
        <v>42542</v>
      </c>
      <c r="E22" s="141">
        <v>42340</v>
      </c>
      <c r="F22" s="138" t="str">
        <f t="shared" si="0"/>
        <v>VSI</v>
      </c>
      <c r="G22" s="146" t="s">
        <v>135</v>
      </c>
    </row>
    <row r="23" spans="1:7" ht="15">
      <c r="A23" s="139">
        <v>29430703</v>
      </c>
      <c r="B23" s="140">
        <v>2147.26</v>
      </c>
      <c r="C23" s="137" t="s">
        <v>52</v>
      </c>
      <c r="D23" s="135">
        <v>42542</v>
      </c>
      <c r="E23" s="141">
        <v>42340</v>
      </c>
      <c r="F23" s="138" t="str">
        <f t="shared" si="0"/>
        <v>VSI</v>
      </c>
      <c r="G23" s="146" t="s">
        <v>135</v>
      </c>
    </row>
    <row r="24" spans="1:7" ht="15">
      <c r="A24" s="139">
        <v>29459182</v>
      </c>
      <c r="B24" s="140">
        <v>7124.34</v>
      </c>
      <c r="C24" s="137" t="s">
        <v>52</v>
      </c>
      <c r="D24" s="135">
        <v>42542</v>
      </c>
      <c r="E24" s="141">
        <v>42347</v>
      </c>
      <c r="F24" s="138" t="str">
        <f t="shared" si="0"/>
        <v>VSI</v>
      </c>
      <c r="G24" s="146" t="s">
        <v>135</v>
      </c>
    </row>
    <row r="25" spans="1:7" ht="15">
      <c r="A25" s="139">
        <v>29459184</v>
      </c>
      <c r="B25" s="140">
        <v>990.9</v>
      </c>
      <c r="C25" s="137" t="s">
        <v>52</v>
      </c>
      <c r="D25" s="135">
        <v>42542</v>
      </c>
      <c r="E25" s="141">
        <v>42347</v>
      </c>
      <c r="F25" s="138" t="str">
        <f t="shared" si="0"/>
        <v>VSI</v>
      </c>
      <c r="G25" s="146" t="s">
        <v>135</v>
      </c>
    </row>
    <row r="26" spans="1:7" ht="15">
      <c r="A26" s="139">
        <v>29459186</v>
      </c>
      <c r="B26" s="140">
        <v>2509.52</v>
      </c>
      <c r="C26" s="137" t="s">
        <v>52</v>
      </c>
      <c r="D26" s="135">
        <v>42542</v>
      </c>
      <c r="E26" s="141">
        <v>42347</v>
      </c>
      <c r="F26" s="138" t="str">
        <f t="shared" si="0"/>
        <v>VSI</v>
      </c>
      <c r="G26" s="146" t="s">
        <v>135</v>
      </c>
    </row>
    <row r="27" spans="1:7" ht="15">
      <c r="A27" s="139">
        <v>29485777</v>
      </c>
      <c r="B27" s="140">
        <v>8005.37</v>
      </c>
      <c r="C27" s="137" t="s">
        <v>52</v>
      </c>
      <c r="D27" s="135">
        <v>42542</v>
      </c>
      <c r="E27" s="141">
        <v>42354</v>
      </c>
      <c r="F27" s="138" t="str">
        <f t="shared" si="0"/>
        <v>VSI</v>
      </c>
      <c r="G27" s="146" t="s">
        <v>135</v>
      </c>
    </row>
    <row r="28" spans="1:7" ht="15">
      <c r="A28" s="139">
        <v>29485778</v>
      </c>
      <c r="B28" s="140">
        <v>550.5</v>
      </c>
      <c r="C28" s="137" t="s">
        <v>52</v>
      </c>
      <c r="D28" s="135">
        <v>42542</v>
      </c>
      <c r="E28" s="141">
        <v>42354</v>
      </c>
      <c r="F28" s="138" t="str">
        <f t="shared" si="0"/>
        <v>VSI</v>
      </c>
      <c r="G28" s="146" t="s">
        <v>135</v>
      </c>
    </row>
    <row r="29" spans="1:7" ht="15">
      <c r="A29" s="139">
        <v>29485780</v>
      </c>
      <c r="B29" s="140">
        <v>2495.27</v>
      </c>
      <c r="C29" s="137" t="s">
        <v>52</v>
      </c>
      <c r="D29" s="135">
        <v>42542</v>
      </c>
      <c r="E29" s="141">
        <v>42354</v>
      </c>
      <c r="F29" s="138" t="str">
        <f t="shared" si="0"/>
        <v>VSI</v>
      </c>
      <c r="G29" s="146" t="s">
        <v>135</v>
      </c>
    </row>
    <row r="30" spans="1:7" ht="15">
      <c r="A30" s="139">
        <v>29516075</v>
      </c>
      <c r="B30" s="140">
        <v>7381.23</v>
      </c>
      <c r="C30" s="137" t="s">
        <v>52</v>
      </c>
      <c r="D30" s="135">
        <v>42542</v>
      </c>
      <c r="E30" s="141">
        <v>42361</v>
      </c>
      <c r="F30" s="138" t="str">
        <f t="shared" si="0"/>
        <v>VSI</v>
      </c>
      <c r="G30" s="146" t="s">
        <v>135</v>
      </c>
    </row>
    <row r="31" spans="1:7" ht="15">
      <c r="A31" s="139">
        <v>29516076</v>
      </c>
      <c r="B31" s="140">
        <v>550.5</v>
      </c>
      <c r="C31" s="137" t="s">
        <v>52</v>
      </c>
      <c r="D31" s="135">
        <v>42542</v>
      </c>
      <c r="E31" s="141">
        <v>42361</v>
      </c>
      <c r="F31" s="138" t="str">
        <f t="shared" si="0"/>
        <v>VSI</v>
      </c>
      <c r="G31" s="146" t="s">
        <v>135</v>
      </c>
    </row>
    <row r="32" spans="1:7" ht="15">
      <c r="A32" s="139">
        <v>29516077</v>
      </c>
      <c r="B32" s="140">
        <v>2044.89</v>
      </c>
      <c r="C32" s="137" t="s">
        <v>52</v>
      </c>
      <c r="D32" s="135">
        <v>42542</v>
      </c>
      <c r="E32" s="141">
        <v>42361</v>
      </c>
      <c r="F32" s="138" t="str">
        <f t="shared" si="0"/>
        <v>VSI</v>
      </c>
      <c r="G32" s="146" t="s">
        <v>135</v>
      </c>
    </row>
    <row r="33" spans="1:7" ht="15">
      <c r="A33" s="139">
        <v>29543256</v>
      </c>
      <c r="B33" s="140">
        <v>246.38</v>
      </c>
      <c r="C33" s="137" t="s">
        <v>52</v>
      </c>
      <c r="D33" s="135">
        <v>42542</v>
      </c>
      <c r="E33" s="141">
        <v>42368</v>
      </c>
      <c r="F33" s="138" t="str">
        <f t="shared" si="0"/>
        <v>VSI</v>
      </c>
      <c r="G33" s="146" t="s">
        <v>135</v>
      </c>
    </row>
    <row r="34" spans="1:7" ht="15">
      <c r="A34" s="139">
        <v>29543256</v>
      </c>
      <c r="B34" s="140">
        <v>6923.1</v>
      </c>
      <c r="C34" s="137" t="s">
        <v>52</v>
      </c>
      <c r="D34" s="135">
        <v>42542</v>
      </c>
      <c r="E34" s="141">
        <v>42368</v>
      </c>
      <c r="F34" s="138" t="str">
        <f t="shared" si="0"/>
        <v>VSI</v>
      </c>
      <c r="G34" s="146" t="s">
        <v>135</v>
      </c>
    </row>
    <row r="35" spans="1:7" ht="15">
      <c r="A35" s="139">
        <v>29543263</v>
      </c>
      <c r="B35" s="140">
        <v>440.4</v>
      </c>
      <c r="C35" s="137" t="s">
        <v>52</v>
      </c>
      <c r="D35" s="135">
        <v>42542</v>
      </c>
      <c r="E35" s="141">
        <v>42368</v>
      </c>
      <c r="F35" s="138" t="str">
        <f t="shared" si="0"/>
        <v>VSI</v>
      </c>
      <c r="G35" s="146" t="s">
        <v>135</v>
      </c>
    </row>
    <row r="36" spans="1:7" ht="15">
      <c r="A36" s="139">
        <v>29543266</v>
      </c>
      <c r="B36" s="140">
        <v>2437.32</v>
      </c>
      <c r="C36" s="137" t="s">
        <v>52</v>
      </c>
      <c r="D36" s="135">
        <v>42542</v>
      </c>
      <c r="E36" s="141">
        <v>42368</v>
      </c>
      <c r="F36" s="138" t="str">
        <f t="shared" si="0"/>
        <v>VSI</v>
      </c>
      <c r="G36" s="146" t="s">
        <v>135</v>
      </c>
    </row>
    <row r="37" spans="1:7" ht="15">
      <c r="A37" s="139">
        <v>29568369</v>
      </c>
      <c r="B37" s="140">
        <v>328.5</v>
      </c>
      <c r="C37" s="137" t="s">
        <v>52</v>
      </c>
      <c r="D37" s="135">
        <v>42542</v>
      </c>
      <c r="E37" s="141">
        <v>42375</v>
      </c>
      <c r="F37" s="138" t="str">
        <f t="shared" si="0"/>
        <v>VSI</v>
      </c>
      <c r="G37" s="146" t="s">
        <v>135</v>
      </c>
    </row>
    <row r="38" spans="1:7" ht="15">
      <c r="A38" s="139">
        <v>29568369</v>
      </c>
      <c r="B38" s="140">
        <v>7447.95</v>
      </c>
      <c r="C38" s="137" t="s">
        <v>52</v>
      </c>
      <c r="D38" s="135">
        <v>42542</v>
      </c>
      <c r="E38" s="141">
        <v>42375</v>
      </c>
      <c r="F38" s="138" t="str">
        <f t="shared" si="0"/>
        <v>VSI</v>
      </c>
      <c r="G38" s="146" t="s">
        <v>135</v>
      </c>
    </row>
    <row r="39" spans="1:7" ht="15">
      <c r="A39" s="139">
        <v>29568376</v>
      </c>
      <c r="B39" s="140">
        <v>330.3</v>
      </c>
      <c r="C39" s="137" t="s">
        <v>52</v>
      </c>
      <c r="D39" s="135">
        <v>42542</v>
      </c>
      <c r="E39" s="141">
        <v>42375</v>
      </c>
      <c r="F39" s="138" t="str">
        <f t="shared" si="0"/>
        <v>VSI</v>
      </c>
      <c r="G39" s="146" t="s">
        <v>135</v>
      </c>
    </row>
    <row r="40" spans="1:7" ht="15">
      <c r="A40" s="139">
        <v>29568377</v>
      </c>
      <c r="B40" s="140">
        <v>2154.38</v>
      </c>
      <c r="C40" s="137" t="s">
        <v>52</v>
      </c>
      <c r="D40" s="135">
        <v>42542</v>
      </c>
      <c r="E40" s="141">
        <v>42375</v>
      </c>
      <c r="F40" s="138" t="str">
        <f t="shared" si="0"/>
        <v>VSI</v>
      </c>
      <c r="G40" s="146" t="s">
        <v>135</v>
      </c>
    </row>
    <row r="41" spans="1:7" ht="15">
      <c r="A41" s="139">
        <v>29597700</v>
      </c>
      <c r="B41" s="140">
        <v>402.41</v>
      </c>
      <c r="C41" s="137" t="s">
        <v>52</v>
      </c>
      <c r="D41" s="135">
        <v>42542</v>
      </c>
      <c r="E41" s="141">
        <v>42382</v>
      </c>
      <c r="F41" s="138" t="str">
        <f t="shared" si="0"/>
        <v>VSI</v>
      </c>
      <c r="G41" s="146" t="s">
        <v>135</v>
      </c>
    </row>
    <row r="42" spans="1:7" ht="15">
      <c r="A42" s="139">
        <v>29597700</v>
      </c>
      <c r="B42" s="140">
        <v>8335.08</v>
      </c>
      <c r="C42" s="137" t="s">
        <v>52</v>
      </c>
      <c r="D42" s="135">
        <v>42542</v>
      </c>
      <c r="E42" s="141">
        <v>42382</v>
      </c>
      <c r="F42" s="138" t="str">
        <f t="shared" si="0"/>
        <v>VSI</v>
      </c>
      <c r="G42" s="146" t="s">
        <v>135</v>
      </c>
    </row>
    <row r="43" spans="1:7" ht="15">
      <c r="A43" s="139">
        <v>29597701</v>
      </c>
      <c r="B43" s="140">
        <v>550.5</v>
      </c>
      <c r="C43" s="137" t="s">
        <v>52</v>
      </c>
      <c r="D43" s="135">
        <v>42542</v>
      </c>
      <c r="E43" s="141">
        <v>42382</v>
      </c>
      <c r="F43" s="138" t="str">
        <f t="shared" si="0"/>
        <v>VSI</v>
      </c>
      <c r="G43" s="146" t="s">
        <v>135</v>
      </c>
    </row>
    <row r="44" spans="1:7" ht="15">
      <c r="A44" s="139">
        <v>29597702</v>
      </c>
      <c r="B44" s="140">
        <v>2545.15</v>
      </c>
      <c r="C44" s="137" t="s">
        <v>52</v>
      </c>
      <c r="D44" s="135">
        <v>42542</v>
      </c>
      <c r="E44" s="141">
        <v>42382</v>
      </c>
      <c r="F44" s="138" t="str">
        <f t="shared" si="0"/>
        <v>VSI</v>
      </c>
      <c r="G44" s="146" t="s">
        <v>135</v>
      </c>
    </row>
    <row r="45" spans="1:7" ht="15">
      <c r="A45" s="119">
        <v>310025839</v>
      </c>
      <c r="B45" s="33">
        <v>80</v>
      </c>
      <c r="C45" s="71" t="s">
        <v>53</v>
      </c>
      <c r="D45" s="135">
        <v>42573</v>
      </c>
      <c r="E45" s="135">
        <v>42234</v>
      </c>
      <c r="F45" s="102" t="str">
        <f aca="true" t="shared" si="1" ref="F45:F64">F43</f>
        <v>VSI</v>
      </c>
      <c r="G45" s="148" t="s">
        <v>71</v>
      </c>
    </row>
    <row r="46" spans="1:7" ht="15">
      <c r="A46" s="119">
        <v>310026087</v>
      </c>
      <c r="B46" s="33">
        <v>926.92</v>
      </c>
      <c r="C46" s="71" t="s">
        <v>53</v>
      </c>
      <c r="D46" s="135">
        <v>42573</v>
      </c>
      <c r="E46" s="135">
        <v>42200</v>
      </c>
      <c r="F46" s="102" t="str">
        <f t="shared" si="1"/>
        <v>VSI</v>
      </c>
      <c r="G46" s="148" t="str">
        <f aca="true" t="shared" si="2" ref="G46:G64">G45</f>
        <v>CMS</v>
      </c>
    </row>
    <row r="47" spans="1:7" ht="15">
      <c r="A47" s="119">
        <v>310026299</v>
      </c>
      <c r="B47" s="33">
        <v>40</v>
      </c>
      <c r="C47" s="71" t="s">
        <v>53</v>
      </c>
      <c r="D47" s="135">
        <v>42573</v>
      </c>
      <c r="E47" s="135">
        <v>42234</v>
      </c>
      <c r="F47" s="102" t="str">
        <f t="shared" si="1"/>
        <v>VSI</v>
      </c>
      <c r="G47" s="148" t="str">
        <f t="shared" si="2"/>
        <v>CMS</v>
      </c>
    </row>
    <row r="48" spans="1:7" ht="15">
      <c r="A48" s="119">
        <v>310026724</v>
      </c>
      <c r="B48" s="33">
        <v>249.24</v>
      </c>
      <c r="C48" s="71" t="s">
        <v>53</v>
      </c>
      <c r="D48" s="135">
        <v>42573</v>
      </c>
      <c r="E48" s="135">
        <v>42229</v>
      </c>
      <c r="F48" s="102" t="str">
        <f t="shared" si="1"/>
        <v>VSI</v>
      </c>
      <c r="G48" s="148" t="str">
        <f t="shared" si="2"/>
        <v>CMS</v>
      </c>
    </row>
    <row r="49" spans="1:7" ht="15">
      <c r="A49" s="119">
        <v>310026695</v>
      </c>
      <c r="B49" s="33">
        <v>1009.82</v>
      </c>
      <c r="C49" s="71" t="s">
        <v>53</v>
      </c>
      <c r="D49" s="135">
        <v>42573</v>
      </c>
      <c r="E49" s="135">
        <v>42263</v>
      </c>
      <c r="F49" s="102" t="str">
        <f t="shared" si="1"/>
        <v>VSI</v>
      </c>
      <c r="G49" s="148" t="str">
        <f t="shared" si="2"/>
        <v>CMS</v>
      </c>
    </row>
    <row r="50" spans="1:7" ht="15">
      <c r="A50" s="119">
        <v>310026888</v>
      </c>
      <c r="B50" s="33">
        <v>152.62</v>
      </c>
      <c r="C50" s="71" t="s">
        <v>53</v>
      </c>
      <c r="D50" s="135">
        <v>42573</v>
      </c>
      <c r="E50" s="135">
        <v>42250</v>
      </c>
      <c r="F50" s="102" t="str">
        <f t="shared" si="1"/>
        <v>VSI</v>
      </c>
      <c r="G50" s="148" t="str">
        <f t="shared" si="2"/>
        <v>CMS</v>
      </c>
    </row>
    <row r="51" spans="1:7" ht="15">
      <c r="A51" s="119">
        <v>310026600</v>
      </c>
      <c r="B51" s="33">
        <v>351.75</v>
      </c>
      <c r="C51" s="71" t="s">
        <v>53</v>
      </c>
      <c r="D51" s="135">
        <v>42573</v>
      </c>
      <c r="E51" s="135">
        <v>42250</v>
      </c>
      <c r="F51" s="102" t="str">
        <f t="shared" si="1"/>
        <v>VSI</v>
      </c>
      <c r="G51" s="148" t="str">
        <f t="shared" si="2"/>
        <v>CMS</v>
      </c>
    </row>
    <row r="52" spans="1:7" ht="15">
      <c r="A52" s="119">
        <v>310026943</v>
      </c>
      <c r="B52" s="33">
        <v>116.84</v>
      </c>
      <c r="C52" s="71" t="s">
        <v>53</v>
      </c>
      <c r="D52" s="135">
        <v>42573</v>
      </c>
      <c r="E52" s="135">
        <v>42250</v>
      </c>
      <c r="F52" s="102" t="str">
        <f t="shared" si="1"/>
        <v>VSI</v>
      </c>
      <c r="G52" s="148" t="str">
        <f t="shared" si="2"/>
        <v>CMS</v>
      </c>
    </row>
    <row r="53" spans="1:7" ht="15">
      <c r="A53" s="119">
        <v>310027052</v>
      </c>
      <c r="B53" s="33">
        <v>154.05</v>
      </c>
      <c r="C53" s="71" t="s">
        <v>53</v>
      </c>
      <c r="D53" s="135">
        <v>42573</v>
      </c>
      <c r="E53" s="135">
        <v>42250</v>
      </c>
      <c r="F53" s="102" t="str">
        <f t="shared" si="1"/>
        <v>VSI</v>
      </c>
      <c r="G53" s="148" t="str">
        <f t="shared" si="2"/>
        <v>CMS</v>
      </c>
    </row>
    <row r="54" spans="1:7" ht="15">
      <c r="A54" s="119">
        <v>310027595</v>
      </c>
      <c r="B54" s="33">
        <v>322.25</v>
      </c>
      <c r="C54" s="71" t="s">
        <v>53</v>
      </c>
      <c r="D54" s="135">
        <v>42573</v>
      </c>
      <c r="E54" s="135">
        <v>42278</v>
      </c>
      <c r="F54" s="102" t="str">
        <f t="shared" si="1"/>
        <v>VSI</v>
      </c>
      <c r="G54" s="148" t="str">
        <f t="shared" si="2"/>
        <v>CMS</v>
      </c>
    </row>
    <row r="55" spans="1:7" ht="15">
      <c r="A55" s="119">
        <v>310027796</v>
      </c>
      <c r="B55" s="33">
        <v>241.79</v>
      </c>
      <c r="C55" s="71" t="s">
        <v>53</v>
      </c>
      <c r="D55" s="135">
        <v>42573</v>
      </c>
      <c r="E55" s="135">
        <v>42277</v>
      </c>
      <c r="F55" s="102" t="str">
        <f t="shared" si="1"/>
        <v>VSI</v>
      </c>
      <c r="G55" s="148" t="str">
        <f t="shared" si="2"/>
        <v>CMS</v>
      </c>
    </row>
    <row r="56" spans="1:7" ht="15">
      <c r="A56" s="119">
        <v>310027806</v>
      </c>
      <c r="B56" s="33">
        <v>180</v>
      </c>
      <c r="C56" s="71" t="s">
        <v>53</v>
      </c>
      <c r="D56" s="135">
        <v>42573</v>
      </c>
      <c r="E56" s="135">
        <v>42277</v>
      </c>
      <c r="F56" s="102" t="str">
        <f t="shared" si="1"/>
        <v>VSI</v>
      </c>
      <c r="G56" s="148" t="str">
        <f t="shared" si="2"/>
        <v>CMS</v>
      </c>
    </row>
    <row r="57" spans="1:7" ht="15">
      <c r="A57" s="119">
        <v>310027840</v>
      </c>
      <c r="B57" s="33">
        <v>89.08</v>
      </c>
      <c r="C57" s="71" t="s">
        <v>53</v>
      </c>
      <c r="D57" s="135">
        <v>42573</v>
      </c>
      <c r="E57" s="135">
        <v>42300</v>
      </c>
      <c r="F57" s="102" t="str">
        <f t="shared" si="1"/>
        <v>VSI</v>
      </c>
      <c r="G57" s="148" t="str">
        <f t="shared" si="2"/>
        <v>CMS</v>
      </c>
    </row>
    <row r="58" spans="1:7" ht="15">
      <c r="A58" s="119">
        <v>310027846</v>
      </c>
      <c r="B58" s="33">
        <v>237.65</v>
      </c>
      <c r="C58" s="71" t="s">
        <v>53</v>
      </c>
      <c r="D58" s="135">
        <v>42573</v>
      </c>
      <c r="E58" s="135">
        <v>42299</v>
      </c>
      <c r="F58" s="102" t="str">
        <f t="shared" si="1"/>
        <v>VSI</v>
      </c>
      <c r="G58" s="148" t="str">
        <f t="shared" si="2"/>
        <v>CMS</v>
      </c>
    </row>
    <row r="59" spans="1:7" ht="15">
      <c r="A59" s="119">
        <v>310028103</v>
      </c>
      <c r="B59" s="33">
        <v>116.33</v>
      </c>
      <c r="C59" s="71" t="s">
        <v>53</v>
      </c>
      <c r="D59" s="135">
        <v>42573</v>
      </c>
      <c r="E59" s="135">
        <v>42318</v>
      </c>
      <c r="F59" s="102" t="str">
        <f t="shared" si="1"/>
        <v>VSI</v>
      </c>
      <c r="G59" s="148" t="str">
        <f t="shared" si="2"/>
        <v>CMS</v>
      </c>
    </row>
    <row r="60" spans="1:7" ht="15">
      <c r="A60" s="119">
        <v>310028076</v>
      </c>
      <c r="B60" s="33">
        <v>413.73</v>
      </c>
      <c r="C60" s="71" t="s">
        <v>53</v>
      </c>
      <c r="D60" s="135">
        <v>42573</v>
      </c>
      <c r="E60" s="135">
        <v>42318</v>
      </c>
      <c r="F60" s="102" t="str">
        <f t="shared" si="1"/>
        <v>VSI</v>
      </c>
      <c r="G60" s="148" t="str">
        <f t="shared" si="2"/>
        <v>CMS</v>
      </c>
    </row>
    <row r="61" spans="1:7" ht="15">
      <c r="A61" s="119">
        <v>310028494</v>
      </c>
      <c r="B61" s="33">
        <v>29.95</v>
      </c>
      <c r="C61" s="71" t="s">
        <v>53</v>
      </c>
      <c r="D61" s="135">
        <v>42573</v>
      </c>
      <c r="E61" s="135">
        <v>42318</v>
      </c>
      <c r="F61" s="102" t="str">
        <f t="shared" si="1"/>
        <v>VSI</v>
      </c>
      <c r="G61" s="148" t="str">
        <f t="shared" si="2"/>
        <v>CMS</v>
      </c>
    </row>
    <row r="62" spans="1:7" ht="15">
      <c r="A62" s="119">
        <v>310028368</v>
      </c>
      <c r="B62" s="33">
        <v>675.92</v>
      </c>
      <c r="C62" s="71" t="s">
        <v>53</v>
      </c>
      <c r="D62" s="135">
        <v>42573</v>
      </c>
      <c r="E62" s="135">
        <v>42318</v>
      </c>
      <c r="F62" s="102" t="str">
        <f t="shared" si="1"/>
        <v>VSI</v>
      </c>
      <c r="G62" s="148" t="str">
        <f t="shared" si="2"/>
        <v>CMS</v>
      </c>
    </row>
    <row r="63" spans="1:7" ht="15">
      <c r="A63" s="119">
        <v>310028527</v>
      </c>
      <c r="B63" s="33">
        <v>133.42</v>
      </c>
      <c r="C63" s="71" t="s">
        <v>53</v>
      </c>
      <c r="D63" s="135">
        <v>42573</v>
      </c>
      <c r="E63" s="135">
        <v>42318</v>
      </c>
      <c r="F63" s="102" t="str">
        <f t="shared" si="1"/>
        <v>VSI</v>
      </c>
      <c r="G63" s="148" t="str">
        <f t="shared" si="2"/>
        <v>CMS</v>
      </c>
    </row>
    <row r="64" spans="1:7" ht="15">
      <c r="A64" s="119">
        <v>310028539</v>
      </c>
      <c r="B64" s="33">
        <v>99.95</v>
      </c>
      <c r="C64" s="71" t="s">
        <v>53</v>
      </c>
      <c r="D64" s="135">
        <v>42573</v>
      </c>
      <c r="E64" s="135">
        <v>42318</v>
      </c>
      <c r="F64" s="102" t="str">
        <f t="shared" si="1"/>
        <v>VSI</v>
      </c>
      <c r="G64" s="148" t="str">
        <f t="shared" si="2"/>
        <v>CMS</v>
      </c>
    </row>
    <row r="65" spans="1:7" ht="15">
      <c r="A65" s="119" t="s">
        <v>72</v>
      </c>
      <c r="B65" s="33">
        <v>1500000</v>
      </c>
      <c r="C65" s="71" t="s">
        <v>55</v>
      </c>
      <c r="D65" s="149">
        <v>42612</v>
      </c>
      <c r="E65" s="135">
        <v>42310</v>
      </c>
      <c r="F65" s="102" t="str">
        <f aca="true" t="shared" si="3" ref="F65:F71">F64</f>
        <v>VSI</v>
      </c>
      <c r="G65" s="148" t="s">
        <v>46</v>
      </c>
    </row>
    <row r="66" spans="1:7" ht="15">
      <c r="A66" s="119" t="s">
        <v>73</v>
      </c>
      <c r="B66" s="33">
        <v>1575000</v>
      </c>
      <c r="C66" s="71" t="s">
        <v>55</v>
      </c>
      <c r="D66" s="149">
        <v>42612</v>
      </c>
      <c r="E66" s="135">
        <v>42310</v>
      </c>
      <c r="F66" s="102" t="str">
        <f t="shared" si="3"/>
        <v>VSI</v>
      </c>
      <c r="G66" s="148" t="str">
        <f>G65</f>
        <v>DOIT</v>
      </c>
    </row>
    <row r="67" spans="1:7" ht="15">
      <c r="A67" s="119" t="s">
        <v>74</v>
      </c>
      <c r="B67" s="33">
        <v>500000</v>
      </c>
      <c r="C67" s="71" t="s">
        <v>55</v>
      </c>
      <c r="D67" s="149">
        <v>42612</v>
      </c>
      <c r="E67" s="135">
        <v>42383</v>
      </c>
      <c r="F67" s="102" t="str">
        <f t="shared" si="3"/>
        <v>VSI</v>
      </c>
      <c r="G67" s="148" t="str">
        <f>G66</f>
        <v>DOIT</v>
      </c>
    </row>
    <row r="68" spans="1:7" ht="15">
      <c r="A68" s="119" t="s">
        <v>75</v>
      </c>
      <c r="B68" s="33">
        <v>2725000</v>
      </c>
      <c r="C68" s="71" t="s">
        <v>55</v>
      </c>
      <c r="D68" s="149">
        <v>42612</v>
      </c>
      <c r="E68" s="135">
        <v>42473</v>
      </c>
      <c r="F68" s="102" t="str">
        <f t="shared" si="3"/>
        <v>VSI</v>
      </c>
      <c r="G68" s="148" t="str">
        <f>G67</f>
        <v>DOIT</v>
      </c>
    </row>
    <row r="69" spans="1:7" ht="15">
      <c r="A69" s="119" t="s">
        <v>76</v>
      </c>
      <c r="B69" s="33">
        <v>4300000</v>
      </c>
      <c r="C69" s="71" t="s">
        <v>55</v>
      </c>
      <c r="D69" s="149">
        <v>42695</v>
      </c>
      <c r="E69" s="135">
        <v>42517</v>
      </c>
      <c r="F69" s="102" t="str">
        <f t="shared" si="3"/>
        <v>VSI</v>
      </c>
      <c r="G69" s="148" t="str">
        <f>G68</f>
        <v>DOIT</v>
      </c>
    </row>
    <row r="70" spans="1:7" ht="15">
      <c r="A70" s="119" t="s">
        <v>77</v>
      </c>
      <c r="B70" s="33">
        <v>1400000</v>
      </c>
      <c r="C70" s="71" t="s">
        <v>55</v>
      </c>
      <c r="D70" s="149">
        <v>42695</v>
      </c>
      <c r="E70" s="135">
        <v>42580</v>
      </c>
      <c r="F70" s="102" t="str">
        <f t="shared" si="3"/>
        <v>VSI</v>
      </c>
      <c r="G70" s="148" t="str">
        <f>G69</f>
        <v>DOIT</v>
      </c>
    </row>
    <row r="71" spans="1:7" ht="15">
      <c r="A71" s="119" t="s">
        <v>78</v>
      </c>
      <c r="B71" s="33">
        <v>780</v>
      </c>
      <c r="C71" s="71" t="s">
        <v>56</v>
      </c>
      <c r="D71" s="149">
        <v>42710</v>
      </c>
      <c r="E71" s="135">
        <v>42416</v>
      </c>
      <c r="F71" s="102" t="str">
        <f t="shared" si="3"/>
        <v>VSI</v>
      </c>
      <c r="G71" s="148" t="s">
        <v>84</v>
      </c>
    </row>
    <row r="72" spans="1:7" ht="15">
      <c r="A72" s="119" t="s">
        <v>79</v>
      </c>
      <c r="B72" s="33">
        <v>839</v>
      </c>
      <c r="C72" s="71" t="s">
        <v>56</v>
      </c>
      <c r="D72" s="149">
        <v>42710</v>
      </c>
      <c r="E72" s="135">
        <v>42416</v>
      </c>
      <c r="F72" s="102" t="s">
        <v>45</v>
      </c>
      <c r="G72" s="148" t="s">
        <v>84</v>
      </c>
    </row>
    <row r="73" spans="1:7" ht="15">
      <c r="A73" s="119" t="s">
        <v>80</v>
      </c>
      <c r="B73" s="33">
        <v>645</v>
      </c>
      <c r="C73" s="71" t="s">
        <v>56</v>
      </c>
      <c r="D73" s="149">
        <v>42710</v>
      </c>
      <c r="E73" s="135">
        <v>42416</v>
      </c>
      <c r="F73" s="102" t="s">
        <v>45</v>
      </c>
      <c r="G73" s="148" t="s">
        <v>84</v>
      </c>
    </row>
    <row r="74" spans="1:7" ht="15">
      <c r="A74" s="119" t="s">
        <v>81</v>
      </c>
      <c r="B74" s="33">
        <v>1033</v>
      </c>
      <c r="C74" s="71" t="s">
        <v>56</v>
      </c>
      <c r="D74" s="149">
        <v>42710</v>
      </c>
      <c r="E74" s="135">
        <v>42416</v>
      </c>
      <c r="F74" s="102" t="s">
        <v>45</v>
      </c>
      <c r="G74" s="148" t="s">
        <v>84</v>
      </c>
    </row>
    <row r="75" spans="1:7" ht="15">
      <c r="A75" s="119" t="s">
        <v>82</v>
      </c>
      <c r="B75" s="33">
        <v>860</v>
      </c>
      <c r="C75" s="71" t="s">
        <v>56</v>
      </c>
      <c r="D75" s="149">
        <v>42710</v>
      </c>
      <c r="E75" s="135">
        <v>42416</v>
      </c>
      <c r="F75" s="102" t="s">
        <v>45</v>
      </c>
      <c r="G75" s="148" t="s">
        <v>84</v>
      </c>
    </row>
    <row r="76" spans="1:7" ht="15">
      <c r="A76" s="119" t="s">
        <v>83</v>
      </c>
      <c r="B76" s="33">
        <v>603</v>
      </c>
      <c r="C76" s="71" t="s">
        <v>56</v>
      </c>
      <c r="D76" s="149">
        <v>42710</v>
      </c>
      <c r="E76" s="135">
        <v>42495</v>
      </c>
      <c r="F76" s="102" t="s">
        <v>45</v>
      </c>
      <c r="G76" s="148" t="s">
        <v>84</v>
      </c>
    </row>
    <row r="77" spans="1:7" ht="15">
      <c r="A77" s="119">
        <v>8002676998</v>
      </c>
      <c r="B77" s="33">
        <v>623835.5</v>
      </c>
      <c r="C77" s="71" t="s">
        <v>57</v>
      </c>
      <c r="D77" s="149">
        <v>42727</v>
      </c>
      <c r="E77" s="135">
        <v>42579</v>
      </c>
      <c r="F77" s="102" t="s">
        <v>45</v>
      </c>
      <c r="G77" s="148" t="s">
        <v>46</v>
      </c>
    </row>
    <row r="78" spans="1:7" ht="15">
      <c r="A78" s="119">
        <v>8002677000</v>
      </c>
      <c r="B78" s="33">
        <v>374906</v>
      </c>
      <c r="C78" s="71" t="s">
        <v>57</v>
      </c>
      <c r="D78" s="149">
        <v>42727</v>
      </c>
      <c r="E78" s="135">
        <v>42579</v>
      </c>
      <c r="F78" s="102" t="str">
        <f aca="true" t="shared" si="4" ref="F78:F87">F77</f>
        <v>VSI</v>
      </c>
      <c r="G78" s="148" t="str">
        <f aca="true" t="shared" si="5" ref="G78:G83">G77</f>
        <v>DOIT</v>
      </c>
    </row>
    <row r="79" spans="1:7" ht="15">
      <c r="A79" s="119">
        <v>8002684384</v>
      </c>
      <c r="B79" s="33">
        <v>610584.5</v>
      </c>
      <c r="C79" s="71" t="s">
        <v>57</v>
      </c>
      <c r="D79" s="149">
        <v>42727</v>
      </c>
      <c r="E79" s="135">
        <v>42579</v>
      </c>
      <c r="F79" s="102" t="str">
        <f t="shared" si="4"/>
        <v>VSI</v>
      </c>
      <c r="G79" s="148" t="str">
        <f t="shared" si="5"/>
        <v>DOIT</v>
      </c>
    </row>
    <row r="80" spans="1:7" ht="15">
      <c r="A80" s="119">
        <v>8002684386</v>
      </c>
      <c r="B80" s="33">
        <v>610584.5</v>
      </c>
      <c r="C80" s="71" t="s">
        <v>57</v>
      </c>
      <c r="D80" s="149">
        <v>42727</v>
      </c>
      <c r="E80" s="135">
        <v>42579</v>
      </c>
      <c r="F80" s="102" t="str">
        <f t="shared" si="4"/>
        <v>VSI</v>
      </c>
      <c r="G80" s="148" t="str">
        <f t="shared" si="5"/>
        <v>DOIT</v>
      </c>
    </row>
    <row r="81" spans="1:7" ht="15">
      <c r="A81" s="119">
        <v>8002684420</v>
      </c>
      <c r="B81" s="33">
        <v>820421.55</v>
      </c>
      <c r="C81" s="71" t="s">
        <v>57</v>
      </c>
      <c r="D81" s="149">
        <v>42727</v>
      </c>
      <c r="E81" s="135">
        <v>42579</v>
      </c>
      <c r="F81" s="102" t="str">
        <f t="shared" si="4"/>
        <v>VSI</v>
      </c>
      <c r="G81" s="148" t="str">
        <f t="shared" si="5"/>
        <v>DOIT</v>
      </c>
    </row>
    <row r="82" spans="1:7" ht="15">
      <c r="A82" s="119">
        <v>8002699634</v>
      </c>
      <c r="B82" s="33">
        <v>623835.5</v>
      </c>
      <c r="C82" s="71" t="s">
        <v>57</v>
      </c>
      <c r="D82" s="149">
        <v>42727</v>
      </c>
      <c r="E82" s="135">
        <v>42607</v>
      </c>
      <c r="F82" s="102" t="str">
        <f t="shared" si="4"/>
        <v>VSI</v>
      </c>
      <c r="G82" s="148" t="str">
        <f t="shared" si="5"/>
        <v>DOIT</v>
      </c>
    </row>
    <row r="83" spans="1:7" ht="15">
      <c r="A83" s="119">
        <v>8002699635</v>
      </c>
      <c r="B83" s="33">
        <v>374906</v>
      </c>
      <c r="C83" s="71" t="s">
        <v>57</v>
      </c>
      <c r="D83" s="149">
        <v>42727</v>
      </c>
      <c r="E83" s="135">
        <v>42607</v>
      </c>
      <c r="F83" s="102" t="str">
        <f t="shared" si="4"/>
        <v>VSI</v>
      </c>
      <c r="G83" s="148" t="str">
        <f t="shared" si="5"/>
        <v>DOIT</v>
      </c>
    </row>
    <row r="84" spans="1:7" ht="15">
      <c r="A84" s="119" t="s">
        <v>85</v>
      </c>
      <c r="B84" s="33">
        <v>11911.33</v>
      </c>
      <c r="C84" s="71" t="s">
        <v>66</v>
      </c>
      <c r="D84" s="149">
        <v>42811</v>
      </c>
      <c r="E84" s="135">
        <v>42580</v>
      </c>
      <c r="F84" s="102" t="s">
        <v>45</v>
      </c>
      <c r="G84" s="148" t="s">
        <v>50</v>
      </c>
    </row>
    <row r="85" spans="1:7" ht="15">
      <c r="A85" s="119" t="s">
        <v>86</v>
      </c>
      <c r="B85" s="33">
        <v>12998.32</v>
      </c>
      <c r="C85" s="71" t="s">
        <v>66</v>
      </c>
      <c r="D85" s="149">
        <f>D84</f>
        <v>42811</v>
      </c>
      <c r="E85" s="135">
        <v>42585</v>
      </c>
      <c r="F85" s="102" t="str">
        <f t="shared" si="4"/>
        <v>VSI</v>
      </c>
      <c r="G85" s="148" t="str">
        <f aca="true" t="shared" si="6" ref="G85:G98">G84</f>
        <v>DOC</v>
      </c>
    </row>
    <row r="86" spans="1:7" ht="15">
      <c r="A86" s="119" t="s">
        <v>87</v>
      </c>
      <c r="B86" s="33">
        <v>32344.93</v>
      </c>
      <c r="C86" s="71" t="s">
        <v>66</v>
      </c>
      <c r="D86" s="149">
        <f>D85</f>
        <v>42811</v>
      </c>
      <c r="E86" s="135">
        <v>42585</v>
      </c>
      <c r="F86" s="102" t="str">
        <f t="shared" si="4"/>
        <v>VSI</v>
      </c>
      <c r="G86" s="148" t="str">
        <f t="shared" si="6"/>
        <v>DOC</v>
      </c>
    </row>
    <row r="87" spans="1:7" ht="15">
      <c r="A87" s="119" t="s">
        <v>88</v>
      </c>
      <c r="B87" s="33">
        <v>32577.33</v>
      </c>
      <c r="C87" s="71" t="s">
        <v>66</v>
      </c>
      <c r="D87" s="149">
        <f>D86</f>
        <v>42811</v>
      </c>
      <c r="E87" s="135">
        <v>42496</v>
      </c>
      <c r="F87" s="102" t="str">
        <f t="shared" si="4"/>
        <v>VSI</v>
      </c>
      <c r="G87" s="148" t="str">
        <f t="shared" si="6"/>
        <v>DOC</v>
      </c>
    </row>
    <row r="88" spans="1:7" ht="15">
      <c r="A88" s="119" t="s">
        <v>89</v>
      </c>
      <c r="B88" s="33">
        <v>34390.66</v>
      </c>
      <c r="C88" s="71" t="s">
        <v>66</v>
      </c>
      <c r="D88" s="149">
        <f>D87</f>
        <v>42811</v>
      </c>
      <c r="E88" s="135">
        <v>42524</v>
      </c>
      <c r="F88" s="102" t="str">
        <f aca="true" t="shared" si="7" ref="F88:F119">F87</f>
        <v>VSI</v>
      </c>
      <c r="G88" s="148" t="str">
        <f t="shared" si="6"/>
        <v>DOC</v>
      </c>
    </row>
    <row r="89" spans="1:7" ht="15">
      <c r="A89" s="119" t="s">
        <v>90</v>
      </c>
      <c r="B89" s="33">
        <v>34008.13</v>
      </c>
      <c r="C89" s="71" t="s">
        <v>66</v>
      </c>
      <c r="D89" s="149">
        <f>D88</f>
        <v>42811</v>
      </c>
      <c r="E89" s="135">
        <v>42559</v>
      </c>
      <c r="F89" s="102" t="str">
        <f t="shared" si="7"/>
        <v>VSI</v>
      </c>
      <c r="G89" s="148" t="str">
        <f t="shared" si="6"/>
        <v>DOC</v>
      </c>
    </row>
    <row r="90" spans="1:7" ht="15">
      <c r="A90" s="119">
        <v>538555</v>
      </c>
      <c r="B90" s="33">
        <v>3965</v>
      </c>
      <c r="C90" s="71" t="s">
        <v>67</v>
      </c>
      <c r="D90" s="149">
        <v>42817</v>
      </c>
      <c r="E90" s="135">
        <v>42626</v>
      </c>
      <c r="F90" s="102" t="str">
        <f t="shared" si="7"/>
        <v>VSI</v>
      </c>
      <c r="G90" s="148" t="str">
        <f t="shared" si="6"/>
        <v>DOC</v>
      </c>
    </row>
    <row r="91" spans="1:7" ht="15">
      <c r="A91" s="119">
        <v>538587</v>
      </c>
      <c r="B91" s="33">
        <v>1189.6</v>
      </c>
      <c r="C91" s="71" t="s">
        <v>67</v>
      </c>
      <c r="D91" s="149">
        <v>42817</v>
      </c>
      <c r="E91" s="135">
        <v>42626</v>
      </c>
      <c r="F91" s="102" t="str">
        <f t="shared" si="7"/>
        <v>VSI</v>
      </c>
      <c r="G91" s="148" t="str">
        <f t="shared" si="6"/>
        <v>DOC</v>
      </c>
    </row>
    <row r="92" spans="1:7" ht="15">
      <c r="A92" s="119">
        <v>538601</v>
      </c>
      <c r="B92" s="33">
        <v>605.3</v>
      </c>
      <c r="C92" s="71" t="s">
        <v>67</v>
      </c>
      <c r="D92" s="149">
        <v>42817</v>
      </c>
      <c r="E92" s="135">
        <v>42626</v>
      </c>
      <c r="F92" s="102" t="str">
        <f t="shared" si="7"/>
        <v>VSI</v>
      </c>
      <c r="G92" s="148" t="str">
        <f t="shared" si="6"/>
        <v>DOC</v>
      </c>
    </row>
    <row r="93" spans="1:7" ht="15">
      <c r="A93" s="119">
        <v>538553</v>
      </c>
      <c r="B93" s="33">
        <v>1331.25</v>
      </c>
      <c r="C93" s="71" t="s">
        <v>67</v>
      </c>
      <c r="D93" s="149">
        <v>42817</v>
      </c>
      <c r="E93" s="135">
        <v>42627</v>
      </c>
      <c r="F93" s="102" t="str">
        <f t="shared" si="7"/>
        <v>VSI</v>
      </c>
      <c r="G93" s="148" t="str">
        <f t="shared" si="6"/>
        <v>DOC</v>
      </c>
    </row>
    <row r="94" spans="1:7" ht="15">
      <c r="A94" s="119">
        <v>538584</v>
      </c>
      <c r="B94" s="33">
        <v>1373.05</v>
      </c>
      <c r="C94" s="71" t="s">
        <v>67</v>
      </c>
      <c r="D94" s="149">
        <v>42817</v>
      </c>
      <c r="E94" s="135">
        <v>42628</v>
      </c>
      <c r="F94" s="102" t="str">
        <f t="shared" si="7"/>
        <v>VSI</v>
      </c>
      <c r="G94" s="148" t="str">
        <f t="shared" si="6"/>
        <v>DOC</v>
      </c>
    </row>
    <row r="95" spans="1:7" ht="15">
      <c r="A95" s="119">
        <v>538657</v>
      </c>
      <c r="B95" s="33">
        <v>853.5</v>
      </c>
      <c r="C95" s="71" t="s">
        <v>67</v>
      </c>
      <c r="D95" s="149">
        <v>42817</v>
      </c>
      <c r="E95" s="135">
        <v>42628</v>
      </c>
      <c r="F95" s="102" t="str">
        <f t="shared" si="7"/>
        <v>VSI</v>
      </c>
      <c r="G95" s="148" t="str">
        <f t="shared" si="6"/>
        <v>DOC</v>
      </c>
    </row>
    <row r="96" spans="1:7" ht="15">
      <c r="A96" s="119">
        <v>538732</v>
      </c>
      <c r="B96" s="33">
        <v>1003.7</v>
      </c>
      <c r="C96" s="71" t="s">
        <v>67</v>
      </c>
      <c r="D96" s="149">
        <v>42817</v>
      </c>
      <c r="E96" s="135">
        <v>42628</v>
      </c>
      <c r="F96" s="102" t="str">
        <f t="shared" si="7"/>
        <v>VSI</v>
      </c>
      <c r="G96" s="148" t="str">
        <f t="shared" si="6"/>
        <v>DOC</v>
      </c>
    </row>
    <row r="97" spans="1:7" ht="15">
      <c r="A97" s="119">
        <v>538656</v>
      </c>
      <c r="B97" s="33">
        <v>4731.8</v>
      </c>
      <c r="C97" s="71" t="s">
        <v>67</v>
      </c>
      <c r="D97" s="149">
        <v>42817</v>
      </c>
      <c r="E97" s="135">
        <v>42629</v>
      </c>
      <c r="F97" s="102" t="str">
        <f t="shared" si="7"/>
        <v>VSI</v>
      </c>
      <c r="G97" s="148" t="str">
        <f t="shared" si="6"/>
        <v>DOC</v>
      </c>
    </row>
    <row r="98" spans="1:7" ht="15">
      <c r="A98" s="119">
        <v>538763</v>
      </c>
      <c r="B98" s="33">
        <v>484.8</v>
      </c>
      <c r="C98" s="71" t="s">
        <v>67</v>
      </c>
      <c r="D98" s="149">
        <v>42817</v>
      </c>
      <c r="E98" s="135">
        <v>42629</v>
      </c>
      <c r="F98" s="102" t="str">
        <f t="shared" si="7"/>
        <v>VSI</v>
      </c>
      <c r="G98" s="148" t="str">
        <f t="shared" si="6"/>
        <v>DOC</v>
      </c>
    </row>
    <row r="99" spans="1:7" ht="15">
      <c r="A99" s="119">
        <v>538436</v>
      </c>
      <c r="B99" s="33">
        <v>278.85</v>
      </c>
      <c r="C99" s="71" t="s">
        <v>67</v>
      </c>
      <c r="D99" s="149">
        <v>42817</v>
      </c>
      <c r="E99" s="135">
        <v>42632</v>
      </c>
      <c r="F99" s="102" t="str">
        <f t="shared" si="7"/>
        <v>VSI</v>
      </c>
      <c r="G99" s="148" t="str">
        <f aca="true" t="shared" si="8" ref="G99:G130">G98</f>
        <v>DOC</v>
      </c>
    </row>
    <row r="100" spans="1:7" ht="15">
      <c r="A100" s="119">
        <v>538769</v>
      </c>
      <c r="B100" s="33">
        <v>4063.25</v>
      </c>
      <c r="C100" s="71" t="s">
        <v>67</v>
      </c>
      <c r="D100" s="149">
        <v>42817</v>
      </c>
      <c r="E100" s="135">
        <v>42633</v>
      </c>
      <c r="F100" s="102" t="str">
        <f t="shared" si="7"/>
        <v>VSI</v>
      </c>
      <c r="G100" s="148" t="str">
        <f t="shared" si="8"/>
        <v>DOC</v>
      </c>
    </row>
    <row r="101" spans="1:7" ht="15">
      <c r="A101" s="119">
        <v>538820</v>
      </c>
      <c r="B101" s="33">
        <v>626.8</v>
      </c>
      <c r="C101" s="71" t="s">
        <v>67</v>
      </c>
      <c r="D101" s="149">
        <v>42817</v>
      </c>
      <c r="E101" s="135">
        <v>42634</v>
      </c>
      <c r="F101" s="102" t="str">
        <f t="shared" si="7"/>
        <v>VSI</v>
      </c>
      <c r="G101" s="148" t="str">
        <f t="shared" si="8"/>
        <v>DOC</v>
      </c>
    </row>
    <row r="102" spans="1:7" ht="15">
      <c r="A102" s="119">
        <v>538822</v>
      </c>
      <c r="B102" s="33">
        <v>1025.25</v>
      </c>
      <c r="C102" s="71" t="s">
        <v>67</v>
      </c>
      <c r="D102" s="149">
        <v>42817</v>
      </c>
      <c r="E102" s="135">
        <v>42635</v>
      </c>
      <c r="F102" s="102" t="str">
        <f t="shared" si="7"/>
        <v>VSI</v>
      </c>
      <c r="G102" s="148" t="str">
        <f t="shared" si="8"/>
        <v>DOC</v>
      </c>
    </row>
    <row r="103" spans="1:7" ht="15">
      <c r="A103" s="119">
        <v>538891</v>
      </c>
      <c r="B103" s="33">
        <v>3765.8</v>
      </c>
      <c r="C103" s="71" t="s">
        <v>67</v>
      </c>
      <c r="D103" s="149">
        <v>42817</v>
      </c>
      <c r="E103" s="135">
        <v>42635</v>
      </c>
      <c r="F103" s="102" t="str">
        <f t="shared" si="7"/>
        <v>VSI</v>
      </c>
      <c r="G103" s="148" t="str">
        <f t="shared" si="8"/>
        <v>DOC</v>
      </c>
    </row>
    <row r="104" spans="1:7" ht="15">
      <c r="A104" s="119">
        <v>538892</v>
      </c>
      <c r="B104" s="33">
        <v>936.5</v>
      </c>
      <c r="C104" s="71" t="s">
        <v>67</v>
      </c>
      <c r="D104" s="149">
        <v>42817</v>
      </c>
      <c r="E104" s="135">
        <v>42635</v>
      </c>
      <c r="F104" s="102" t="str">
        <f t="shared" si="7"/>
        <v>VSI</v>
      </c>
      <c r="G104" s="148" t="str">
        <f t="shared" si="8"/>
        <v>DOC</v>
      </c>
    </row>
    <row r="105" spans="1:7" ht="15">
      <c r="A105" s="119">
        <v>539004</v>
      </c>
      <c r="B105" s="33">
        <v>1035.2</v>
      </c>
      <c r="C105" s="71" t="s">
        <v>67</v>
      </c>
      <c r="D105" s="149">
        <v>42817</v>
      </c>
      <c r="E105" s="135">
        <v>42635</v>
      </c>
      <c r="F105" s="102" t="str">
        <f t="shared" si="7"/>
        <v>VSI</v>
      </c>
      <c r="G105" s="148" t="str">
        <f t="shared" si="8"/>
        <v>DOC</v>
      </c>
    </row>
    <row r="106" spans="1:7" ht="15">
      <c r="A106" s="119">
        <v>538821</v>
      </c>
      <c r="B106" s="33">
        <v>1174.2</v>
      </c>
      <c r="C106" s="71" t="s">
        <v>67</v>
      </c>
      <c r="D106" s="149">
        <v>42817</v>
      </c>
      <c r="E106" s="135">
        <v>42636</v>
      </c>
      <c r="F106" s="102" t="str">
        <f t="shared" si="7"/>
        <v>VSI</v>
      </c>
      <c r="G106" s="148" t="str">
        <f t="shared" si="8"/>
        <v>DOC</v>
      </c>
    </row>
    <row r="107" spans="1:7" ht="15">
      <c r="A107" s="119">
        <v>539073</v>
      </c>
      <c r="B107" s="33">
        <v>4137.75</v>
      </c>
      <c r="C107" s="71" t="s">
        <v>67</v>
      </c>
      <c r="D107" s="149">
        <v>42817</v>
      </c>
      <c r="E107" s="135">
        <v>42640</v>
      </c>
      <c r="F107" s="102" t="str">
        <f t="shared" si="7"/>
        <v>VSI</v>
      </c>
      <c r="G107" s="148" t="str">
        <f t="shared" si="8"/>
        <v>DOC</v>
      </c>
    </row>
    <row r="108" spans="1:7" ht="15">
      <c r="A108" s="119">
        <v>539098</v>
      </c>
      <c r="B108" s="33">
        <v>1199.5</v>
      </c>
      <c r="C108" s="71" t="s">
        <v>67</v>
      </c>
      <c r="D108" s="149">
        <v>42817</v>
      </c>
      <c r="E108" s="135">
        <v>42640</v>
      </c>
      <c r="F108" s="102" t="str">
        <f t="shared" si="7"/>
        <v>VSI</v>
      </c>
      <c r="G108" s="148" t="str">
        <f t="shared" si="8"/>
        <v>DOC</v>
      </c>
    </row>
    <row r="109" spans="1:7" ht="15">
      <c r="A109" s="119">
        <v>539163</v>
      </c>
      <c r="B109" s="33">
        <v>705</v>
      </c>
      <c r="C109" s="71" t="s">
        <v>67</v>
      </c>
      <c r="D109" s="149">
        <v>42817</v>
      </c>
      <c r="E109" s="135">
        <v>42640</v>
      </c>
      <c r="F109" s="102" t="str">
        <f t="shared" si="7"/>
        <v>VSI</v>
      </c>
      <c r="G109" s="148" t="str">
        <f t="shared" si="8"/>
        <v>DOC</v>
      </c>
    </row>
    <row r="110" spans="1:7" ht="15">
      <c r="A110" s="119">
        <v>539188</v>
      </c>
      <c r="B110" s="33">
        <v>1323</v>
      </c>
      <c r="C110" s="71" t="s">
        <v>67</v>
      </c>
      <c r="D110" s="149">
        <v>42817</v>
      </c>
      <c r="E110" s="135">
        <v>42640</v>
      </c>
      <c r="F110" s="102" t="str">
        <f t="shared" si="7"/>
        <v>VSI</v>
      </c>
      <c r="G110" s="148" t="str">
        <f t="shared" si="8"/>
        <v>DOC</v>
      </c>
    </row>
    <row r="111" spans="1:7" ht="15">
      <c r="A111" s="119">
        <v>539051</v>
      </c>
      <c r="B111" s="33">
        <v>737.6</v>
      </c>
      <c r="C111" s="71" t="s">
        <v>67</v>
      </c>
      <c r="D111" s="149">
        <v>42817</v>
      </c>
      <c r="E111" s="135">
        <v>42641</v>
      </c>
      <c r="F111" s="102" t="str">
        <f t="shared" si="7"/>
        <v>VSI</v>
      </c>
      <c r="G111" s="148" t="str">
        <f t="shared" si="8"/>
        <v>DOC</v>
      </c>
    </row>
    <row r="112" spans="1:7" ht="15">
      <c r="A112" s="119">
        <v>539261</v>
      </c>
      <c r="B112" s="33">
        <v>1020.45</v>
      </c>
      <c r="C112" s="71" t="s">
        <v>67</v>
      </c>
      <c r="D112" s="149">
        <v>42817</v>
      </c>
      <c r="E112" s="135">
        <v>42642</v>
      </c>
      <c r="F112" s="102" t="str">
        <f t="shared" si="7"/>
        <v>VSI</v>
      </c>
      <c r="G112" s="148" t="str">
        <f t="shared" si="8"/>
        <v>DOC</v>
      </c>
    </row>
    <row r="113" spans="1:7" ht="15">
      <c r="A113" s="119">
        <v>539041</v>
      </c>
      <c r="B113" s="33">
        <v>596.05</v>
      </c>
      <c r="C113" s="71" t="s">
        <v>67</v>
      </c>
      <c r="D113" s="149">
        <v>42817</v>
      </c>
      <c r="E113" s="135">
        <v>42643</v>
      </c>
      <c r="F113" s="102" t="str">
        <f t="shared" si="7"/>
        <v>VSI</v>
      </c>
      <c r="G113" s="148" t="str">
        <f t="shared" si="8"/>
        <v>DOC</v>
      </c>
    </row>
    <row r="114" spans="1:7" ht="15">
      <c r="A114" s="119">
        <v>539304</v>
      </c>
      <c r="B114" s="33">
        <v>325.8</v>
      </c>
      <c r="C114" s="71" t="s">
        <v>67</v>
      </c>
      <c r="D114" s="149">
        <v>42817</v>
      </c>
      <c r="E114" s="135">
        <v>42643</v>
      </c>
      <c r="F114" s="102" t="str">
        <f t="shared" si="7"/>
        <v>VSI</v>
      </c>
      <c r="G114" s="148" t="str">
        <f t="shared" si="8"/>
        <v>DOC</v>
      </c>
    </row>
    <row r="115" spans="1:7" ht="15">
      <c r="A115" s="119">
        <v>539421</v>
      </c>
      <c r="B115" s="33">
        <v>4294.25</v>
      </c>
      <c r="C115" s="71" t="s">
        <v>67</v>
      </c>
      <c r="D115" s="149">
        <v>42817</v>
      </c>
      <c r="E115" s="135">
        <v>42647</v>
      </c>
      <c r="F115" s="102" t="str">
        <f t="shared" si="7"/>
        <v>VSI</v>
      </c>
      <c r="G115" s="148" t="str">
        <f t="shared" si="8"/>
        <v>DOC</v>
      </c>
    </row>
    <row r="116" spans="1:7" ht="15">
      <c r="A116" s="119">
        <v>539422</v>
      </c>
      <c r="B116" s="33">
        <v>1094.1</v>
      </c>
      <c r="C116" s="71" t="s">
        <v>67</v>
      </c>
      <c r="D116" s="149">
        <v>42817</v>
      </c>
      <c r="E116" s="135">
        <v>42647</v>
      </c>
      <c r="F116" s="102" t="str">
        <f t="shared" si="7"/>
        <v>VSI</v>
      </c>
      <c r="G116" s="148" t="str">
        <f t="shared" si="8"/>
        <v>DOC</v>
      </c>
    </row>
    <row r="117" spans="1:7" ht="15">
      <c r="A117" s="119">
        <v>539428</v>
      </c>
      <c r="B117" s="33">
        <v>1200</v>
      </c>
      <c r="C117" s="71" t="s">
        <v>67</v>
      </c>
      <c r="D117" s="149">
        <v>42817</v>
      </c>
      <c r="E117" s="135">
        <v>42647</v>
      </c>
      <c r="F117" s="102" t="str">
        <f t="shared" si="7"/>
        <v>VSI</v>
      </c>
      <c r="G117" s="148" t="str">
        <f t="shared" si="8"/>
        <v>DOC</v>
      </c>
    </row>
    <row r="118" spans="1:7" ht="15">
      <c r="A118" s="119">
        <v>539430</v>
      </c>
      <c r="B118" s="33">
        <v>860.25</v>
      </c>
      <c r="C118" s="71" t="s">
        <v>67</v>
      </c>
      <c r="D118" s="149">
        <v>42817</v>
      </c>
      <c r="E118" s="135">
        <v>42647</v>
      </c>
      <c r="F118" s="102" t="str">
        <f t="shared" si="7"/>
        <v>VSI</v>
      </c>
      <c r="G118" s="148" t="str">
        <f t="shared" si="8"/>
        <v>DOC</v>
      </c>
    </row>
    <row r="119" spans="1:7" ht="15">
      <c r="A119" s="119">
        <v>539329</v>
      </c>
      <c r="B119" s="33">
        <v>1857.3</v>
      </c>
      <c r="C119" s="71" t="s">
        <v>67</v>
      </c>
      <c r="D119" s="149">
        <v>42817</v>
      </c>
      <c r="E119" s="135">
        <v>42648</v>
      </c>
      <c r="F119" s="102" t="str">
        <f t="shared" si="7"/>
        <v>VSI</v>
      </c>
      <c r="G119" s="148" t="str">
        <f t="shared" si="8"/>
        <v>DOC</v>
      </c>
    </row>
    <row r="120" spans="1:7" ht="15">
      <c r="A120" s="119">
        <v>539423</v>
      </c>
      <c r="B120" s="33">
        <v>534.55</v>
      </c>
      <c r="C120" s="71" t="s">
        <v>67</v>
      </c>
      <c r="D120" s="149">
        <v>42817</v>
      </c>
      <c r="E120" s="135">
        <v>42648</v>
      </c>
      <c r="F120" s="102" t="str">
        <f aca="true" t="shared" si="9" ref="F120:F151">F119</f>
        <v>VSI</v>
      </c>
      <c r="G120" s="148" t="str">
        <f t="shared" si="8"/>
        <v>DOC</v>
      </c>
    </row>
    <row r="121" spans="1:7" ht="15">
      <c r="A121" s="119">
        <v>539498</v>
      </c>
      <c r="B121" s="33">
        <v>1074.2</v>
      </c>
      <c r="C121" s="71" t="s">
        <v>67</v>
      </c>
      <c r="D121" s="149">
        <v>42817</v>
      </c>
      <c r="E121" s="135">
        <v>42649</v>
      </c>
      <c r="F121" s="102" t="str">
        <f t="shared" si="9"/>
        <v>VSI</v>
      </c>
      <c r="G121" s="148" t="str">
        <f t="shared" si="8"/>
        <v>DOC</v>
      </c>
    </row>
    <row r="122" spans="1:7" ht="15">
      <c r="A122" s="119">
        <v>539520</v>
      </c>
      <c r="B122" s="33">
        <v>414.25</v>
      </c>
      <c r="C122" s="71" t="s">
        <v>67</v>
      </c>
      <c r="D122" s="149">
        <v>42817</v>
      </c>
      <c r="E122" s="135">
        <v>42650</v>
      </c>
      <c r="F122" s="102" t="str">
        <f t="shared" si="9"/>
        <v>VSI</v>
      </c>
      <c r="G122" s="148" t="str">
        <f t="shared" si="8"/>
        <v>DOC</v>
      </c>
    </row>
    <row r="123" spans="1:7" ht="15">
      <c r="A123" s="119">
        <v>539491</v>
      </c>
      <c r="B123" s="33">
        <v>3951.25</v>
      </c>
      <c r="C123" s="71" t="s">
        <v>67</v>
      </c>
      <c r="D123" s="149">
        <v>42817</v>
      </c>
      <c r="E123" s="135">
        <v>42654</v>
      </c>
      <c r="F123" s="102" t="str">
        <f t="shared" si="9"/>
        <v>VSI</v>
      </c>
      <c r="G123" s="148" t="str">
        <f t="shared" si="8"/>
        <v>DOC</v>
      </c>
    </row>
    <row r="124" spans="1:7" ht="15">
      <c r="A124" s="119">
        <v>539638</v>
      </c>
      <c r="B124" s="33">
        <v>325</v>
      </c>
      <c r="C124" s="71" t="s">
        <v>67</v>
      </c>
      <c r="D124" s="149">
        <v>42817</v>
      </c>
      <c r="E124" s="135">
        <v>42654</v>
      </c>
      <c r="F124" s="102" t="str">
        <f t="shared" si="9"/>
        <v>VSI</v>
      </c>
      <c r="G124" s="148" t="str">
        <f t="shared" si="8"/>
        <v>DOC</v>
      </c>
    </row>
    <row r="125" spans="1:7" ht="15">
      <c r="A125" s="119">
        <v>539643</v>
      </c>
      <c r="B125" s="33">
        <v>1640.1</v>
      </c>
      <c r="C125" s="71" t="s">
        <v>67</v>
      </c>
      <c r="D125" s="149">
        <v>42817</v>
      </c>
      <c r="E125" s="135">
        <v>42655</v>
      </c>
      <c r="F125" s="102" t="str">
        <f t="shared" si="9"/>
        <v>VSI</v>
      </c>
      <c r="G125" s="148" t="str">
        <f t="shared" si="8"/>
        <v>DOC</v>
      </c>
    </row>
    <row r="126" spans="1:7" ht="15">
      <c r="A126" s="119">
        <v>539676</v>
      </c>
      <c r="B126" s="33">
        <v>1023.2</v>
      </c>
      <c r="C126" s="71" t="s">
        <v>67</v>
      </c>
      <c r="D126" s="149">
        <v>42817</v>
      </c>
      <c r="E126" s="135">
        <v>42656</v>
      </c>
      <c r="F126" s="102" t="str">
        <f t="shared" si="9"/>
        <v>VSI</v>
      </c>
      <c r="G126" s="148" t="str">
        <f t="shared" si="8"/>
        <v>DOC</v>
      </c>
    </row>
    <row r="127" spans="1:7" ht="15">
      <c r="A127" s="119">
        <v>539644</v>
      </c>
      <c r="B127" s="33">
        <v>1202.75</v>
      </c>
      <c r="C127" s="71" t="s">
        <v>67</v>
      </c>
      <c r="D127" s="149">
        <v>42817</v>
      </c>
      <c r="E127" s="135">
        <v>42657</v>
      </c>
      <c r="F127" s="102" t="str">
        <f t="shared" si="9"/>
        <v>VSI</v>
      </c>
      <c r="G127" s="148" t="str">
        <f t="shared" si="8"/>
        <v>DOC</v>
      </c>
    </row>
    <row r="128" spans="1:7" ht="15">
      <c r="A128" s="119">
        <v>539740</v>
      </c>
      <c r="B128" s="33">
        <v>436.8</v>
      </c>
      <c r="C128" s="71" t="s">
        <v>67</v>
      </c>
      <c r="D128" s="149">
        <v>42817</v>
      </c>
      <c r="E128" s="135">
        <v>42657</v>
      </c>
      <c r="F128" s="102" t="str">
        <f t="shared" si="9"/>
        <v>VSI</v>
      </c>
      <c r="G128" s="148" t="str">
        <f t="shared" si="8"/>
        <v>DOC</v>
      </c>
    </row>
    <row r="129" spans="1:7" ht="15">
      <c r="A129" s="119">
        <v>539770</v>
      </c>
      <c r="B129" s="33">
        <v>3450</v>
      </c>
      <c r="C129" s="71" t="s">
        <v>67</v>
      </c>
      <c r="D129" s="149">
        <v>42817</v>
      </c>
      <c r="E129" s="135">
        <v>42657</v>
      </c>
      <c r="F129" s="102" t="str">
        <f t="shared" si="9"/>
        <v>VSI</v>
      </c>
      <c r="G129" s="148" t="str">
        <f t="shared" si="8"/>
        <v>DOC</v>
      </c>
    </row>
    <row r="130" spans="1:7" ht="15">
      <c r="A130" s="119">
        <v>539766</v>
      </c>
      <c r="B130" s="33">
        <v>1714.8</v>
      </c>
      <c r="C130" s="71" t="s">
        <v>67</v>
      </c>
      <c r="D130" s="149">
        <v>42817</v>
      </c>
      <c r="E130" s="135">
        <v>42660</v>
      </c>
      <c r="F130" s="102" t="str">
        <f t="shared" si="9"/>
        <v>VSI</v>
      </c>
      <c r="G130" s="148" t="str">
        <f t="shared" si="8"/>
        <v>DOC</v>
      </c>
    </row>
    <row r="131" spans="1:7" ht="15">
      <c r="A131" s="119">
        <v>539721</v>
      </c>
      <c r="B131" s="33">
        <v>4026.75</v>
      </c>
      <c r="C131" s="71" t="s">
        <v>67</v>
      </c>
      <c r="D131" s="149">
        <v>42817</v>
      </c>
      <c r="E131" s="135">
        <v>42661</v>
      </c>
      <c r="F131" s="102" t="str">
        <f t="shared" si="9"/>
        <v>VSI</v>
      </c>
      <c r="G131" s="148" t="str">
        <f aca="true" t="shared" si="10" ref="G131:G161">G130</f>
        <v>DOC</v>
      </c>
    </row>
    <row r="132" spans="1:7" ht="15">
      <c r="A132" s="119">
        <v>539765</v>
      </c>
      <c r="B132" s="33">
        <v>924.9</v>
      </c>
      <c r="C132" s="71" t="s">
        <v>67</v>
      </c>
      <c r="D132" s="149">
        <v>42817</v>
      </c>
      <c r="E132" s="135">
        <v>42661</v>
      </c>
      <c r="F132" s="102" t="str">
        <f t="shared" si="9"/>
        <v>VSI</v>
      </c>
      <c r="G132" s="148" t="str">
        <f t="shared" si="10"/>
        <v>DOC</v>
      </c>
    </row>
    <row r="133" spans="1:7" ht="15">
      <c r="A133" s="119">
        <v>539768</v>
      </c>
      <c r="B133" s="33">
        <v>1480.9</v>
      </c>
      <c r="C133" s="71" t="s">
        <v>67</v>
      </c>
      <c r="D133" s="149">
        <v>42817</v>
      </c>
      <c r="E133" s="135">
        <v>42661</v>
      </c>
      <c r="F133" s="102" t="str">
        <f t="shared" si="9"/>
        <v>VSI</v>
      </c>
      <c r="G133" s="148" t="str">
        <f t="shared" si="10"/>
        <v>DOC</v>
      </c>
    </row>
    <row r="134" spans="1:7" ht="15">
      <c r="A134" s="119">
        <v>539802</v>
      </c>
      <c r="B134" s="33">
        <v>633.55</v>
      </c>
      <c r="C134" s="71" t="s">
        <v>67</v>
      </c>
      <c r="D134" s="149">
        <v>42817</v>
      </c>
      <c r="E134" s="135">
        <v>42661</v>
      </c>
      <c r="F134" s="102" t="str">
        <f t="shared" si="9"/>
        <v>VSI</v>
      </c>
      <c r="G134" s="148" t="str">
        <f t="shared" si="10"/>
        <v>DOC</v>
      </c>
    </row>
    <row r="135" spans="1:7" ht="15">
      <c r="A135" s="119">
        <v>539882</v>
      </c>
      <c r="B135" s="33">
        <v>1323</v>
      </c>
      <c r="C135" s="71" t="s">
        <v>67</v>
      </c>
      <c r="D135" s="149">
        <v>42817</v>
      </c>
      <c r="E135" s="135">
        <v>42661</v>
      </c>
      <c r="F135" s="102" t="str">
        <f t="shared" si="9"/>
        <v>VSI</v>
      </c>
      <c r="G135" s="148" t="str">
        <f t="shared" si="10"/>
        <v>DOC</v>
      </c>
    </row>
    <row r="136" spans="1:7" ht="15">
      <c r="A136" s="119">
        <v>539874</v>
      </c>
      <c r="B136" s="33">
        <v>973.25</v>
      </c>
      <c r="C136" s="71" t="s">
        <v>67</v>
      </c>
      <c r="D136" s="149">
        <v>42817</v>
      </c>
      <c r="E136" s="135">
        <v>42662</v>
      </c>
      <c r="F136" s="102" t="str">
        <f t="shared" si="9"/>
        <v>VSI</v>
      </c>
      <c r="G136" s="148" t="str">
        <f t="shared" si="10"/>
        <v>DOC</v>
      </c>
    </row>
    <row r="137" spans="1:7" ht="15">
      <c r="A137" s="119">
        <v>539875</v>
      </c>
      <c r="B137" s="33">
        <v>409.9</v>
      </c>
      <c r="C137" s="71" t="s">
        <v>67</v>
      </c>
      <c r="D137" s="149">
        <v>42817</v>
      </c>
      <c r="E137" s="135">
        <v>42662</v>
      </c>
      <c r="F137" s="102" t="str">
        <f t="shared" si="9"/>
        <v>VSI</v>
      </c>
      <c r="G137" s="148" t="str">
        <f t="shared" si="10"/>
        <v>DOC</v>
      </c>
    </row>
    <row r="138" spans="1:7" ht="15">
      <c r="A138" s="119">
        <v>539922</v>
      </c>
      <c r="B138" s="33">
        <v>1056.2</v>
      </c>
      <c r="C138" s="71" t="s">
        <v>67</v>
      </c>
      <c r="D138" s="149">
        <v>42817</v>
      </c>
      <c r="E138" s="135">
        <v>42663</v>
      </c>
      <c r="F138" s="102" t="str">
        <f t="shared" si="9"/>
        <v>VSI</v>
      </c>
      <c r="G138" s="148" t="str">
        <f t="shared" si="10"/>
        <v>DOC</v>
      </c>
    </row>
    <row r="139" spans="1:7" ht="15">
      <c r="A139" s="119">
        <v>539876</v>
      </c>
      <c r="B139" s="33">
        <v>4009.5</v>
      </c>
      <c r="C139" s="71" t="s">
        <v>67</v>
      </c>
      <c r="D139" s="149">
        <v>42817</v>
      </c>
      <c r="E139" s="135">
        <v>42664</v>
      </c>
      <c r="F139" s="102" t="str">
        <f t="shared" si="9"/>
        <v>VSI</v>
      </c>
      <c r="G139" s="148" t="str">
        <f t="shared" si="10"/>
        <v>DOC</v>
      </c>
    </row>
    <row r="140" spans="1:7" ht="15">
      <c r="A140" s="119">
        <v>539931</v>
      </c>
      <c r="B140" s="33">
        <v>549.3</v>
      </c>
      <c r="C140" s="71" t="s">
        <v>67</v>
      </c>
      <c r="D140" s="149">
        <v>42817</v>
      </c>
      <c r="E140" s="135">
        <v>42664</v>
      </c>
      <c r="F140" s="102" t="str">
        <f t="shared" si="9"/>
        <v>VSI</v>
      </c>
      <c r="G140" s="148" t="str">
        <f t="shared" si="10"/>
        <v>DOC</v>
      </c>
    </row>
    <row r="141" spans="1:7" ht="15">
      <c r="A141" s="119">
        <v>539873</v>
      </c>
      <c r="B141" s="33">
        <v>255.45</v>
      </c>
      <c r="C141" s="71" t="s">
        <v>67</v>
      </c>
      <c r="D141" s="149">
        <v>42817</v>
      </c>
      <c r="E141" s="135">
        <v>42667</v>
      </c>
      <c r="F141" s="102" t="str">
        <f t="shared" si="9"/>
        <v>VSI</v>
      </c>
      <c r="G141" s="148" t="str">
        <f t="shared" si="10"/>
        <v>DOC</v>
      </c>
    </row>
    <row r="142" spans="1:7" ht="15">
      <c r="A142" s="119">
        <v>539877</v>
      </c>
      <c r="B142" s="33">
        <v>687</v>
      </c>
      <c r="C142" s="71" t="s">
        <v>67</v>
      </c>
      <c r="D142" s="149">
        <v>42817</v>
      </c>
      <c r="E142" s="135">
        <v>42668</v>
      </c>
      <c r="F142" s="102" t="str">
        <f t="shared" si="9"/>
        <v>VSI</v>
      </c>
      <c r="G142" s="148" t="str">
        <f t="shared" si="10"/>
        <v>DOC</v>
      </c>
    </row>
    <row r="143" spans="1:7" ht="15">
      <c r="A143" s="119">
        <v>539966</v>
      </c>
      <c r="B143" s="33">
        <v>3937</v>
      </c>
      <c r="C143" s="71" t="s">
        <v>67</v>
      </c>
      <c r="D143" s="149">
        <v>42817</v>
      </c>
      <c r="E143" s="135">
        <v>42668</v>
      </c>
      <c r="F143" s="102" t="str">
        <f t="shared" si="9"/>
        <v>VSI</v>
      </c>
      <c r="G143" s="148" t="str">
        <f t="shared" si="10"/>
        <v>DOC</v>
      </c>
    </row>
    <row r="144" spans="1:7" ht="15">
      <c r="A144" s="119">
        <v>539967</v>
      </c>
      <c r="B144" s="33">
        <v>4550</v>
      </c>
      <c r="C144" s="71" t="s">
        <v>67</v>
      </c>
      <c r="D144" s="149">
        <v>42817</v>
      </c>
      <c r="E144" s="135">
        <v>42668</v>
      </c>
      <c r="F144" s="102" t="str">
        <f t="shared" si="9"/>
        <v>VSI</v>
      </c>
      <c r="G144" s="148" t="str">
        <f t="shared" si="10"/>
        <v>DOC</v>
      </c>
    </row>
    <row r="145" spans="1:7" ht="15">
      <c r="A145" s="119">
        <v>540019</v>
      </c>
      <c r="B145" s="33">
        <v>1010.1</v>
      </c>
      <c r="C145" s="71" t="s">
        <v>67</v>
      </c>
      <c r="D145" s="149">
        <v>42817</v>
      </c>
      <c r="E145" s="135">
        <v>42668</v>
      </c>
      <c r="F145" s="102" t="str">
        <f t="shared" si="9"/>
        <v>VSI</v>
      </c>
      <c r="G145" s="148" t="str">
        <f t="shared" si="10"/>
        <v>DOC</v>
      </c>
    </row>
    <row r="146" spans="1:7" ht="15">
      <c r="A146" s="119">
        <v>540052</v>
      </c>
      <c r="B146" s="33">
        <v>1027.85</v>
      </c>
      <c r="C146" s="71" t="s">
        <v>67</v>
      </c>
      <c r="D146" s="149">
        <v>42817</v>
      </c>
      <c r="E146" s="135">
        <v>42669</v>
      </c>
      <c r="F146" s="102" t="str">
        <f t="shared" si="9"/>
        <v>VSI</v>
      </c>
      <c r="G146" s="148" t="str">
        <f t="shared" si="10"/>
        <v>DOC</v>
      </c>
    </row>
    <row r="147" spans="1:7" ht="15">
      <c r="A147" s="119">
        <v>540059</v>
      </c>
      <c r="B147" s="33">
        <v>3994.5</v>
      </c>
      <c r="C147" s="71" t="s">
        <v>67</v>
      </c>
      <c r="D147" s="149">
        <v>42817</v>
      </c>
      <c r="E147" s="135">
        <v>42670</v>
      </c>
      <c r="F147" s="102" t="str">
        <f t="shared" si="9"/>
        <v>VSI</v>
      </c>
      <c r="G147" s="148" t="str">
        <f t="shared" si="10"/>
        <v>DOC</v>
      </c>
    </row>
    <row r="148" spans="1:7" ht="15">
      <c r="A148" s="119">
        <v>540164</v>
      </c>
      <c r="B148" s="33">
        <v>3675</v>
      </c>
      <c r="C148" s="71" t="s">
        <v>67</v>
      </c>
      <c r="D148" s="149">
        <v>42817</v>
      </c>
      <c r="E148" s="135">
        <v>42670</v>
      </c>
      <c r="F148" s="102" t="str">
        <f t="shared" si="9"/>
        <v>VSI</v>
      </c>
      <c r="G148" s="148" t="str">
        <f t="shared" si="10"/>
        <v>DOC</v>
      </c>
    </row>
    <row r="149" spans="1:7" ht="15">
      <c r="A149" s="119">
        <v>540167</v>
      </c>
      <c r="B149" s="33">
        <v>1026.2</v>
      </c>
      <c r="C149" s="71" t="s">
        <v>67</v>
      </c>
      <c r="D149" s="149">
        <v>42817</v>
      </c>
      <c r="E149" s="135">
        <v>42670</v>
      </c>
      <c r="F149" s="102" t="str">
        <f t="shared" si="9"/>
        <v>VSI</v>
      </c>
      <c r="G149" s="148" t="str">
        <f t="shared" si="10"/>
        <v>DOC</v>
      </c>
    </row>
    <row r="150" spans="1:7" ht="15">
      <c r="A150" s="119">
        <v>539962</v>
      </c>
      <c r="B150" s="33">
        <v>1464.8</v>
      </c>
      <c r="C150" s="71" t="s">
        <v>67</v>
      </c>
      <c r="D150" s="149">
        <v>42817</v>
      </c>
      <c r="E150" s="135">
        <v>42671</v>
      </c>
      <c r="F150" s="102" t="str">
        <f t="shared" si="9"/>
        <v>VSI</v>
      </c>
      <c r="G150" s="148" t="str">
        <f t="shared" si="10"/>
        <v>DOC</v>
      </c>
    </row>
    <row r="151" spans="1:7" ht="15">
      <c r="A151" s="119">
        <v>540166</v>
      </c>
      <c r="B151" s="33">
        <v>548.8</v>
      </c>
      <c r="C151" s="71" t="s">
        <v>67</v>
      </c>
      <c r="D151" s="149">
        <v>42817</v>
      </c>
      <c r="E151" s="135">
        <v>42671</v>
      </c>
      <c r="F151" s="102" t="str">
        <f t="shared" si="9"/>
        <v>VSI</v>
      </c>
      <c r="G151" s="148" t="str">
        <f t="shared" si="10"/>
        <v>DOC</v>
      </c>
    </row>
    <row r="152" spans="1:7" ht="15">
      <c r="A152" s="119">
        <v>540292</v>
      </c>
      <c r="B152" s="33">
        <v>1110</v>
      </c>
      <c r="C152" s="71" t="s">
        <v>67</v>
      </c>
      <c r="D152" s="149">
        <v>42817</v>
      </c>
      <c r="E152" s="135">
        <v>42671</v>
      </c>
      <c r="F152" s="102" t="str">
        <f aca="true" t="shared" si="11" ref="F152:F161">F151</f>
        <v>VSI</v>
      </c>
      <c r="G152" s="148" t="str">
        <f t="shared" si="10"/>
        <v>DOC</v>
      </c>
    </row>
    <row r="153" spans="1:7" ht="15">
      <c r="A153" s="119">
        <v>540060</v>
      </c>
      <c r="B153" s="33">
        <v>648.5</v>
      </c>
      <c r="C153" s="71" t="s">
        <v>67</v>
      </c>
      <c r="D153" s="149">
        <v>42817</v>
      </c>
      <c r="E153" s="135">
        <v>42673</v>
      </c>
      <c r="F153" s="102" t="str">
        <f t="shared" si="11"/>
        <v>VSI</v>
      </c>
      <c r="G153" s="148" t="str">
        <f t="shared" si="10"/>
        <v>DOC</v>
      </c>
    </row>
    <row r="154" spans="1:7" ht="15">
      <c r="A154" s="119">
        <v>540248</v>
      </c>
      <c r="B154" s="33">
        <v>1339.3</v>
      </c>
      <c r="C154" s="71" t="s">
        <v>67</v>
      </c>
      <c r="D154" s="149">
        <v>42817</v>
      </c>
      <c r="E154" s="135">
        <v>42674</v>
      </c>
      <c r="F154" s="102" t="str">
        <f t="shared" si="11"/>
        <v>VSI</v>
      </c>
      <c r="G154" s="148" t="str">
        <f t="shared" si="10"/>
        <v>DOC</v>
      </c>
    </row>
    <row r="155" spans="1:7" ht="15">
      <c r="A155" s="119">
        <v>540206</v>
      </c>
      <c r="B155" s="33">
        <v>4381.25</v>
      </c>
      <c r="C155" s="71" t="s">
        <v>67</v>
      </c>
      <c r="D155" s="149">
        <v>42817</v>
      </c>
      <c r="E155" s="135">
        <v>42675</v>
      </c>
      <c r="F155" s="102" t="str">
        <f t="shared" si="11"/>
        <v>VSI</v>
      </c>
      <c r="G155" s="148" t="str">
        <f t="shared" si="10"/>
        <v>DOC</v>
      </c>
    </row>
    <row r="156" spans="1:7" ht="15">
      <c r="A156" s="119">
        <v>540249</v>
      </c>
      <c r="B156" s="33">
        <v>993.15</v>
      </c>
      <c r="C156" s="71" t="s">
        <v>67</v>
      </c>
      <c r="D156" s="149">
        <v>42817</v>
      </c>
      <c r="E156" s="135">
        <v>42675</v>
      </c>
      <c r="F156" s="102" t="str">
        <f t="shared" si="11"/>
        <v>VSI</v>
      </c>
      <c r="G156" s="148" t="str">
        <f t="shared" si="10"/>
        <v>DOC</v>
      </c>
    </row>
    <row r="157" spans="1:7" ht="15">
      <c r="A157" s="119">
        <v>540250</v>
      </c>
      <c r="B157" s="33">
        <v>637.6</v>
      </c>
      <c r="C157" s="71" t="s">
        <v>67</v>
      </c>
      <c r="D157" s="149">
        <v>42817</v>
      </c>
      <c r="E157" s="135">
        <v>42675</v>
      </c>
      <c r="F157" s="102" t="str">
        <f t="shared" si="11"/>
        <v>VSI</v>
      </c>
      <c r="G157" s="148" t="str">
        <f t="shared" si="10"/>
        <v>DOC</v>
      </c>
    </row>
    <row r="158" spans="1:7" ht="15">
      <c r="A158" s="119">
        <v>540295</v>
      </c>
      <c r="B158" s="33">
        <v>528.05</v>
      </c>
      <c r="C158" s="71" t="s">
        <v>67</v>
      </c>
      <c r="D158" s="149">
        <v>42817</v>
      </c>
      <c r="E158" s="135">
        <v>42675</v>
      </c>
      <c r="F158" s="102" t="str">
        <f t="shared" si="11"/>
        <v>VSI</v>
      </c>
      <c r="G158" s="148" t="str">
        <f t="shared" si="10"/>
        <v>DOC</v>
      </c>
    </row>
    <row r="159" spans="1:7" ht="15">
      <c r="A159" s="119">
        <v>540196</v>
      </c>
      <c r="B159" s="33">
        <v>1433.8</v>
      </c>
      <c r="C159" s="71" t="s">
        <v>67</v>
      </c>
      <c r="D159" s="149">
        <v>42817</v>
      </c>
      <c r="E159" s="135">
        <v>42676</v>
      </c>
      <c r="F159" s="102" t="str">
        <f t="shared" si="11"/>
        <v>VSI</v>
      </c>
      <c r="G159" s="148" t="str">
        <f t="shared" si="10"/>
        <v>DOC</v>
      </c>
    </row>
    <row r="160" spans="1:7" ht="15">
      <c r="A160" s="119">
        <v>540303</v>
      </c>
      <c r="B160" s="33">
        <v>632.5</v>
      </c>
      <c r="C160" s="71" t="s">
        <v>67</v>
      </c>
      <c r="D160" s="149">
        <v>42817</v>
      </c>
      <c r="E160" s="135">
        <v>42677</v>
      </c>
      <c r="F160" s="102" t="str">
        <f t="shared" si="11"/>
        <v>VSI</v>
      </c>
      <c r="G160" s="148" t="str">
        <f t="shared" si="10"/>
        <v>DOC</v>
      </c>
    </row>
    <row r="161" spans="1:7" ht="15">
      <c r="A161" s="119">
        <v>540400</v>
      </c>
      <c r="B161" s="33">
        <v>1022.2</v>
      </c>
      <c r="C161" s="71" t="s">
        <v>67</v>
      </c>
      <c r="D161" s="149">
        <v>42817</v>
      </c>
      <c r="E161" s="135">
        <v>42677</v>
      </c>
      <c r="F161" s="102" t="str">
        <f t="shared" si="11"/>
        <v>VSI</v>
      </c>
      <c r="G161" s="148" t="str">
        <f t="shared" si="10"/>
        <v>DOC</v>
      </c>
    </row>
    <row r="162" spans="1:7" ht="15">
      <c r="A162" s="119">
        <v>542115</v>
      </c>
      <c r="B162" s="33">
        <v>1102.25</v>
      </c>
      <c r="C162" s="71" t="s">
        <v>67</v>
      </c>
      <c r="D162" s="149">
        <v>42852</v>
      </c>
      <c r="E162" s="135">
        <v>42738</v>
      </c>
      <c r="F162" s="102" t="s">
        <v>45</v>
      </c>
      <c r="G162" s="148" t="s">
        <v>50</v>
      </c>
    </row>
    <row r="163" spans="1:7" ht="15">
      <c r="A163" s="119">
        <v>542265</v>
      </c>
      <c r="B163" s="33">
        <v>1002.85</v>
      </c>
      <c r="C163" s="71" t="s">
        <v>67</v>
      </c>
      <c r="D163" s="149">
        <v>42852</v>
      </c>
      <c r="E163" s="135">
        <v>42738</v>
      </c>
      <c r="F163" s="102" t="s">
        <v>45</v>
      </c>
      <c r="G163" s="148" t="s">
        <v>50</v>
      </c>
    </row>
    <row r="164" spans="1:7" ht="15">
      <c r="A164" s="119">
        <v>542272</v>
      </c>
      <c r="B164" s="33">
        <v>699.9</v>
      </c>
      <c r="C164" s="71" t="s">
        <v>67</v>
      </c>
      <c r="D164" s="149">
        <v>42852</v>
      </c>
      <c r="E164" s="135">
        <v>42738</v>
      </c>
      <c r="F164" s="102" t="s">
        <v>45</v>
      </c>
      <c r="G164" s="148" t="s">
        <v>50</v>
      </c>
    </row>
    <row r="165" spans="1:7" ht="15">
      <c r="A165" s="119">
        <v>542280</v>
      </c>
      <c r="B165" s="33">
        <v>3710.75</v>
      </c>
      <c r="C165" s="71" t="s">
        <v>67</v>
      </c>
      <c r="D165" s="149">
        <v>42852</v>
      </c>
      <c r="E165" s="135">
        <v>42738</v>
      </c>
      <c r="F165" s="102" t="s">
        <v>45</v>
      </c>
      <c r="G165" s="148" t="s">
        <v>50</v>
      </c>
    </row>
    <row r="166" spans="1:7" ht="15">
      <c r="A166" s="119">
        <v>542281</v>
      </c>
      <c r="B166" s="33">
        <v>1273.8</v>
      </c>
      <c r="C166" s="71" t="s">
        <v>67</v>
      </c>
      <c r="D166" s="149">
        <v>42852</v>
      </c>
      <c r="E166" s="135">
        <v>42739</v>
      </c>
      <c r="F166" s="102" t="s">
        <v>45</v>
      </c>
      <c r="G166" s="148" t="s">
        <v>50</v>
      </c>
    </row>
    <row r="167" spans="1:7" ht="15">
      <c r="A167" s="119">
        <v>542282</v>
      </c>
      <c r="B167" s="33">
        <v>966.4</v>
      </c>
      <c r="C167" s="71" t="s">
        <v>67</v>
      </c>
      <c r="D167" s="149">
        <v>42852</v>
      </c>
      <c r="E167" s="135">
        <v>42738</v>
      </c>
      <c r="F167" s="102" t="s">
        <v>45</v>
      </c>
      <c r="G167" s="148" t="s">
        <v>50</v>
      </c>
    </row>
    <row r="168" spans="1:7" ht="15">
      <c r="A168" s="119">
        <v>542284</v>
      </c>
      <c r="B168" s="33">
        <v>392.4</v>
      </c>
      <c r="C168" s="71" t="s">
        <v>67</v>
      </c>
      <c r="D168" s="149">
        <v>42852</v>
      </c>
      <c r="E168" s="135">
        <v>42744</v>
      </c>
      <c r="F168" s="102" t="s">
        <v>45</v>
      </c>
      <c r="G168" s="148" t="s">
        <v>50</v>
      </c>
    </row>
    <row r="169" spans="1:7" ht="15">
      <c r="A169" s="119">
        <v>542285</v>
      </c>
      <c r="B169" s="33">
        <v>1084.75</v>
      </c>
      <c r="C169" s="71" t="s">
        <v>67</v>
      </c>
      <c r="D169" s="149">
        <v>42852</v>
      </c>
      <c r="E169" s="135">
        <v>42739</v>
      </c>
      <c r="F169" s="102" t="s">
        <v>45</v>
      </c>
      <c r="G169" s="148" t="s">
        <v>50</v>
      </c>
    </row>
    <row r="170" spans="1:7" ht="15">
      <c r="A170" s="119">
        <v>542286</v>
      </c>
      <c r="B170" s="33">
        <v>241.45</v>
      </c>
      <c r="C170" s="71" t="s">
        <v>67</v>
      </c>
      <c r="D170" s="149">
        <v>42852</v>
      </c>
      <c r="E170" s="135">
        <v>42748</v>
      </c>
      <c r="F170" s="102" t="s">
        <v>45</v>
      </c>
      <c r="G170" s="148" t="s">
        <v>50</v>
      </c>
    </row>
    <row r="171" spans="1:7" ht="15">
      <c r="A171" s="119">
        <v>542358</v>
      </c>
      <c r="B171" s="33">
        <v>3851.55</v>
      </c>
      <c r="C171" s="71" t="s">
        <v>67</v>
      </c>
      <c r="D171" s="149">
        <v>42852</v>
      </c>
      <c r="E171" s="135">
        <v>42740</v>
      </c>
      <c r="F171" s="102" t="s">
        <v>45</v>
      </c>
      <c r="G171" s="148" t="s">
        <v>50</v>
      </c>
    </row>
    <row r="172" spans="1:7" ht="15">
      <c r="A172" s="119">
        <v>542359</v>
      </c>
      <c r="B172" s="33">
        <v>662.25</v>
      </c>
      <c r="C172" s="71" t="s">
        <v>67</v>
      </c>
      <c r="D172" s="149">
        <v>42852</v>
      </c>
      <c r="E172" s="135">
        <v>42740</v>
      </c>
      <c r="F172" s="102" t="s">
        <v>45</v>
      </c>
      <c r="G172" s="148" t="s">
        <v>50</v>
      </c>
    </row>
    <row r="173" spans="1:7" ht="15">
      <c r="A173" s="119">
        <v>542420</v>
      </c>
      <c r="B173" s="33">
        <v>985.9</v>
      </c>
      <c r="C173" s="71" t="s">
        <v>67</v>
      </c>
      <c r="D173" s="149">
        <v>42852</v>
      </c>
      <c r="E173" s="135">
        <v>42740</v>
      </c>
      <c r="F173" s="102" t="s">
        <v>45</v>
      </c>
      <c r="G173" s="148" t="s">
        <v>50</v>
      </c>
    </row>
    <row r="174" spans="1:7" ht="15">
      <c r="A174" s="119">
        <v>542453</v>
      </c>
      <c r="B174" s="33">
        <v>3718.9</v>
      </c>
      <c r="C174" s="71" t="s">
        <v>67</v>
      </c>
      <c r="D174" s="149">
        <v>42852</v>
      </c>
      <c r="E174" s="135">
        <v>42745</v>
      </c>
      <c r="F174" s="102" t="s">
        <v>45</v>
      </c>
      <c r="G174" s="148" t="s">
        <v>50</v>
      </c>
    </row>
    <row r="175" spans="1:7" ht="15">
      <c r="A175" s="119">
        <v>542456</v>
      </c>
      <c r="B175" s="33">
        <v>474.8</v>
      </c>
      <c r="C175" s="71" t="s">
        <v>67</v>
      </c>
      <c r="D175" s="149">
        <v>42852</v>
      </c>
      <c r="E175" s="135">
        <v>42740</v>
      </c>
      <c r="F175" s="102" t="s">
        <v>45</v>
      </c>
      <c r="G175" s="148" t="s">
        <v>50</v>
      </c>
    </row>
    <row r="176" spans="1:7" ht="15">
      <c r="A176" s="119">
        <v>542477</v>
      </c>
      <c r="B176" s="33">
        <v>501.3</v>
      </c>
      <c r="C176" s="71" t="s">
        <v>67</v>
      </c>
      <c r="D176" s="149">
        <v>42852</v>
      </c>
      <c r="E176" s="135">
        <v>42746</v>
      </c>
      <c r="F176" s="102" t="s">
        <v>45</v>
      </c>
      <c r="G176" s="148" t="s">
        <v>50</v>
      </c>
    </row>
    <row r="177" spans="1:7" ht="15">
      <c r="A177" s="119">
        <v>542526</v>
      </c>
      <c r="B177" s="33">
        <v>1060.7</v>
      </c>
      <c r="C177" s="71" t="s">
        <v>67</v>
      </c>
      <c r="D177" s="149">
        <v>42852</v>
      </c>
      <c r="E177" s="135">
        <v>42746</v>
      </c>
      <c r="F177" s="102" t="s">
        <v>45</v>
      </c>
      <c r="G177" s="148" t="s">
        <v>50</v>
      </c>
    </row>
    <row r="178" spans="1:7" ht="15">
      <c r="A178" s="119">
        <v>542626</v>
      </c>
      <c r="B178" s="33">
        <v>1038.9</v>
      </c>
      <c r="C178" s="71" t="s">
        <v>67</v>
      </c>
      <c r="D178" s="149">
        <v>42852</v>
      </c>
      <c r="E178" s="135">
        <v>42747</v>
      </c>
      <c r="F178" s="102" t="s">
        <v>45</v>
      </c>
      <c r="G178" s="148" t="s">
        <v>50</v>
      </c>
    </row>
    <row r="179" spans="1:7" ht="15">
      <c r="A179" s="119">
        <v>542668</v>
      </c>
      <c r="B179" s="33">
        <v>1321.55</v>
      </c>
      <c r="C179" s="71" t="s">
        <v>67</v>
      </c>
      <c r="D179" s="149">
        <v>42852</v>
      </c>
      <c r="E179" s="135">
        <v>42754</v>
      </c>
      <c r="F179" s="102" t="s">
        <v>45</v>
      </c>
      <c r="G179" s="148" t="s">
        <v>50</v>
      </c>
    </row>
    <row r="180" spans="1:7" ht="15">
      <c r="A180" s="119">
        <v>542669</v>
      </c>
      <c r="B180" s="33">
        <v>3655.9</v>
      </c>
      <c r="C180" s="71" t="s">
        <v>67</v>
      </c>
      <c r="D180" s="149">
        <v>42852</v>
      </c>
      <c r="E180" s="135">
        <v>42752</v>
      </c>
      <c r="F180" s="102" t="s">
        <v>45</v>
      </c>
      <c r="G180" s="148" t="s">
        <v>50</v>
      </c>
    </row>
    <row r="181" spans="1:7" ht="15">
      <c r="A181" s="119">
        <v>542707</v>
      </c>
      <c r="B181" s="33">
        <v>918.35</v>
      </c>
      <c r="C181" s="71" t="s">
        <v>67</v>
      </c>
      <c r="D181" s="149">
        <v>42852</v>
      </c>
      <c r="E181" s="135">
        <v>42752</v>
      </c>
      <c r="F181" s="102" t="s">
        <v>45</v>
      </c>
      <c r="G181" s="148" t="s">
        <v>50</v>
      </c>
    </row>
    <row r="182" spans="1:7" ht="15">
      <c r="A182" s="119">
        <v>542708</v>
      </c>
      <c r="B182" s="33">
        <v>769.9</v>
      </c>
      <c r="C182" s="71" t="s">
        <v>67</v>
      </c>
      <c r="D182" s="149">
        <v>42852</v>
      </c>
      <c r="E182" s="135">
        <v>42752</v>
      </c>
      <c r="F182" s="102" t="s">
        <v>45</v>
      </c>
      <c r="G182" s="148" t="s">
        <v>50</v>
      </c>
    </row>
    <row r="183" spans="1:7" ht="15">
      <c r="A183" s="119">
        <v>542710</v>
      </c>
      <c r="B183" s="33">
        <v>1416.3</v>
      </c>
      <c r="C183" s="71" t="s">
        <v>67</v>
      </c>
      <c r="D183" s="149">
        <v>42852</v>
      </c>
      <c r="E183" s="135">
        <v>42752</v>
      </c>
      <c r="F183" s="102" t="s">
        <v>45</v>
      </c>
      <c r="G183" s="148" t="s">
        <v>50</v>
      </c>
    </row>
    <row r="184" spans="1:7" ht="15">
      <c r="A184" s="119">
        <v>542734</v>
      </c>
      <c r="B184" s="33">
        <v>384.4</v>
      </c>
      <c r="C184" s="71" t="s">
        <v>67</v>
      </c>
      <c r="D184" s="149">
        <v>42852</v>
      </c>
      <c r="E184" s="135">
        <v>42760</v>
      </c>
      <c r="F184" s="102" t="s">
        <v>45</v>
      </c>
      <c r="G184" s="148" t="s">
        <v>50</v>
      </c>
    </row>
    <row r="185" spans="1:7" ht="15">
      <c r="A185" s="119">
        <v>542735</v>
      </c>
      <c r="B185" s="33">
        <v>1103.25</v>
      </c>
      <c r="C185" s="71" t="s">
        <v>67</v>
      </c>
      <c r="D185" s="149">
        <v>42852</v>
      </c>
      <c r="E185" s="135">
        <v>42753</v>
      </c>
      <c r="F185" s="102" t="s">
        <v>45</v>
      </c>
      <c r="G185" s="148" t="s">
        <v>50</v>
      </c>
    </row>
    <row r="186" spans="1:7" ht="15">
      <c r="A186" s="119">
        <v>542743</v>
      </c>
      <c r="B186" s="33">
        <v>458</v>
      </c>
      <c r="C186" s="71" t="s">
        <v>67</v>
      </c>
      <c r="D186" s="149">
        <v>42852</v>
      </c>
      <c r="E186" s="135">
        <v>42753</v>
      </c>
      <c r="F186" s="102" t="s">
        <v>45</v>
      </c>
      <c r="G186" s="148" t="s">
        <v>50</v>
      </c>
    </row>
    <row r="187" spans="1:7" ht="15">
      <c r="A187" s="119">
        <v>542835</v>
      </c>
      <c r="B187" s="33">
        <v>942.4</v>
      </c>
      <c r="C187" s="71" t="s">
        <v>67</v>
      </c>
      <c r="D187" s="149">
        <v>42852</v>
      </c>
      <c r="E187" s="135">
        <v>42754</v>
      </c>
      <c r="F187" s="102" t="s">
        <v>45</v>
      </c>
      <c r="G187" s="148" t="s">
        <v>50</v>
      </c>
    </row>
    <row r="188" spans="1:7" ht="15">
      <c r="A188" s="119">
        <v>542859</v>
      </c>
      <c r="B188" s="33">
        <v>588.55</v>
      </c>
      <c r="C188" s="71" t="s">
        <v>67</v>
      </c>
      <c r="D188" s="149">
        <v>42852</v>
      </c>
      <c r="E188" s="135">
        <v>42754</v>
      </c>
      <c r="F188" s="102" t="s">
        <v>45</v>
      </c>
      <c r="G188" s="148" t="s">
        <v>50</v>
      </c>
    </row>
    <row r="189" spans="1:7" ht="15">
      <c r="A189" s="119">
        <v>542884</v>
      </c>
      <c r="B189" s="33">
        <v>3793.9</v>
      </c>
      <c r="C189" s="71" t="s">
        <v>67</v>
      </c>
      <c r="D189" s="149">
        <v>42852</v>
      </c>
      <c r="E189" s="135">
        <v>42759</v>
      </c>
      <c r="F189" s="102" t="s">
        <v>45</v>
      </c>
      <c r="G189" s="148" t="s">
        <v>50</v>
      </c>
    </row>
    <row r="190" spans="1:7" ht="15">
      <c r="A190" s="119">
        <v>542911</v>
      </c>
      <c r="B190" s="33">
        <v>951.35</v>
      </c>
      <c r="C190" s="71" t="s">
        <v>67</v>
      </c>
      <c r="D190" s="149">
        <v>42852</v>
      </c>
      <c r="E190" s="135">
        <v>42759</v>
      </c>
      <c r="F190" s="102" t="s">
        <v>45</v>
      </c>
      <c r="G190" s="148" t="s">
        <v>50</v>
      </c>
    </row>
    <row r="191" spans="1:7" ht="15">
      <c r="A191" s="119">
        <v>542912</v>
      </c>
      <c r="B191" s="33">
        <v>1000.4</v>
      </c>
      <c r="C191" s="71" t="s">
        <v>67</v>
      </c>
      <c r="D191" s="149">
        <v>42852</v>
      </c>
      <c r="E191" s="135">
        <v>42760</v>
      </c>
      <c r="F191" s="102" t="s">
        <v>45</v>
      </c>
      <c r="G191" s="148" t="s">
        <v>50</v>
      </c>
    </row>
    <row r="192" spans="1:7" ht="15">
      <c r="A192" s="119">
        <v>542913</v>
      </c>
      <c r="B192" s="33">
        <v>1144.55</v>
      </c>
      <c r="C192" s="71" t="s">
        <v>67</v>
      </c>
      <c r="D192" s="149">
        <v>42852</v>
      </c>
      <c r="E192" s="135">
        <v>42760</v>
      </c>
      <c r="F192" s="102" t="s">
        <v>45</v>
      </c>
      <c r="G192" s="148" t="s">
        <v>50</v>
      </c>
    </row>
    <row r="193" spans="1:7" ht="15">
      <c r="A193" s="119">
        <v>543042</v>
      </c>
      <c r="B193" s="33">
        <v>926.4</v>
      </c>
      <c r="C193" s="71" t="s">
        <v>67</v>
      </c>
      <c r="D193" s="149">
        <v>42852</v>
      </c>
      <c r="E193" s="135">
        <v>42761</v>
      </c>
      <c r="F193" s="102" t="s">
        <v>45</v>
      </c>
      <c r="G193" s="148" t="s">
        <v>50</v>
      </c>
    </row>
    <row r="194" spans="1:7" ht="15">
      <c r="A194" s="119">
        <v>210630</v>
      </c>
      <c r="B194" s="33">
        <v>280.8500000000058</v>
      </c>
      <c r="C194" s="71" t="s">
        <v>61</v>
      </c>
      <c r="D194" s="149">
        <v>42871</v>
      </c>
      <c r="E194" s="135">
        <v>42744</v>
      </c>
      <c r="F194" s="102" t="s">
        <v>45</v>
      </c>
      <c r="G194" s="148" t="s">
        <v>50</v>
      </c>
    </row>
    <row r="195" spans="1:7" ht="15">
      <c r="A195" s="119">
        <v>1481</v>
      </c>
      <c r="B195" s="33">
        <v>675</v>
      </c>
      <c r="C195" s="71" t="s">
        <v>58</v>
      </c>
      <c r="D195" s="149">
        <v>42880</v>
      </c>
      <c r="E195" s="135">
        <v>42548</v>
      </c>
      <c r="F195" s="102" t="s">
        <v>45</v>
      </c>
      <c r="G195" s="148" t="s">
        <v>84</v>
      </c>
    </row>
    <row r="196" spans="1:7" ht="15">
      <c r="A196" s="119">
        <v>1482</v>
      </c>
      <c r="B196" s="33">
        <v>1475</v>
      </c>
      <c r="C196" s="71" t="s">
        <v>58</v>
      </c>
      <c r="D196" s="149">
        <v>42880</v>
      </c>
      <c r="E196" s="135">
        <f aca="true" t="shared" si="12" ref="E196:F198">E195</f>
        <v>42548</v>
      </c>
      <c r="F196" s="102" t="str">
        <f t="shared" si="12"/>
        <v>VSI</v>
      </c>
      <c r="G196" s="148" t="s">
        <v>84</v>
      </c>
    </row>
    <row r="197" spans="1:7" ht="15">
      <c r="A197" s="119">
        <v>1483</v>
      </c>
      <c r="B197" s="33">
        <v>600</v>
      </c>
      <c r="C197" s="71" t="s">
        <v>58</v>
      </c>
      <c r="D197" s="149">
        <v>42880</v>
      </c>
      <c r="E197" s="135">
        <f t="shared" si="12"/>
        <v>42548</v>
      </c>
      <c r="F197" s="102" t="str">
        <f t="shared" si="12"/>
        <v>VSI</v>
      </c>
      <c r="G197" s="148" t="s">
        <v>84</v>
      </c>
    </row>
    <row r="198" spans="1:7" ht="15">
      <c r="A198" s="119">
        <v>1484</v>
      </c>
      <c r="B198" s="33">
        <v>75</v>
      </c>
      <c r="C198" s="71" t="s">
        <v>58</v>
      </c>
      <c r="D198" s="149">
        <v>42880</v>
      </c>
      <c r="E198" s="135">
        <f t="shared" si="12"/>
        <v>42548</v>
      </c>
      <c r="F198" s="102" t="str">
        <f t="shared" si="12"/>
        <v>VSI</v>
      </c>
      <c r="G198" s="148" t="s">
        <v>84</v>
      </c>
    </row>
    <row r="199" spans="1:7" ht="15">
      <c r="A199" s="119">
        <v>8065027632</v>
      </c>
      <c r="B199" s="33">
        <v>68137.5</v>
      </c>
      <c r="C199" s="71" t="s">
        <v>59</v>
      </c>
      <c r="D199" s="149">
        <v>42912</v>
      </c>
      <c r="E199" s="135">
        <v>42615</v>
      </c>
      <c r="F199" s="102" t="s">
        <v>45</v>
      </c>
      <c r="G199" s="148" t="s">
        <v>46</v>
      </c>
    </row>
    <row r="200" spans="1:7" ht="15">
      <c r="A200" s="119">
        <v>8065027692</v>
      </c>
      <c r="B200" s="33">
        <v>69860</v>
      </c>
      <c r="C200" s="71" t="s">
        <v>59</v>
      </c>
      <c r="D200" s="149">
        <v>42912</v>
      </c>
      <c r="E200" s="135">
        <v>42641</v>
      </c>
      <c r="F200" s="102" t="str">
        <f aca="true" t="shared" si="13" ref="F200:G206">F199</f>
        <v>VSI</v>
      </c>
      <c r="G200" s="148" t="str">
        <f t="shared" si="13"/>
        <v>DOIT</v>
      </c>
    </row>
    <row r="201" spans="1:7" ht="15">
      <c r="A201" s="119">
        <v>8065027773</v>
      </c>
      <c r="B201" s="33">
        <v>5437.5</v>
      </c>
      <c r="C201" s="71" t="s">
        <v>59</v>
      </c>
      <c r="D201" s="149">
        <v>42912</v>
      </c>
      <c r="E201" s="135">
        <v>42667</v>
      </c>
      <c r="F201" s="102" t="str">
        <f t="shared" si="13"/>
        <v>VSI</v>
      </c>
      <c r="G201" s="148" t="str">
        <f t="shared" si="13"/>
        <v>DOIT</v>
      </c>
    </row>
    <row r="202" spans="1:7" ht="15">
      <c r="A202" s="119">
        <v>6065031787</v>
      </c>
      <c r="B202" s="33">
        <v>51340.3</v>
      </c>
      <c r="C202" s="71" t="s">
        <v>59</v>
      </c>
      <c r="D202" s="149">
        <v>42912</v>
      </c>
      <c r="E202" s="135">
        <v>42625</v>
      </c>
      <c r="F202" s="102" t="str">
        <f t="shared" si="13"/>
        <v>VSI</v>
      </c>
      <c r="G202" s="148" t="str">
        <f t="shared" si="13"/>
        <v>DOIT</v>
      </c>
    </row>
    <row r="203" spans="1:7" ht="15">
      <c r="A203" s="119">
        <v>6065031785</v>
      </c>
      <c r="B203" s="33">
        <v>1059044.12</v>
      </c>
      <c r="C203" s="71" t="s">
        <v>59</v>
      </c>
      <c r="D203" s="149">
        <v>42912</v>
      </c>
      <c r="E203" s="135">
        <v>42629</v>
      </c>
      <c r="F203" s="102" t="str">
        <f t="shared" si="13"/>
        <v>VSI</v>
      </c>
      <c r="G203" s="148" t="str">
        <f t="shared" si="13"/>
        <v>DOIT</v>
      </c>
    </row>
    <row r="204" spans="1:7" ht="15">
      <c r="A204" s="119">
        <v>6065031782</v>
      </c>
      <c r="B204" s="33">
        <v>497833.55</v>
      </c>
      <c r="C204" s="71" t="s">
        <v>59</v>
      </c>
      <c r="D204" s="149">
        <v>42912</v>
      </c>
      <c r="E204" s="135">
        <v>42629</v>
      </c>
      <c r="F204" s="102" t="str">
        <f t="shared" si="13"/>
        <v>VSI</v>
      </c>
      <c r="G204" s="148" t="str">
        <f t="shared" si="13"/>
        <v>DOIT</v>
      </c>
    </row>
    <row r="205" spans="1:7" ht="15">
      <c r="A205" s="119">
        <v>4065000328</v>
      </c>
      <c r="B205" s="33">
        <v>264552.5</v>
      </c>
      <c r="C205" s="71" t="s">
        <v>59</v>
      </c>
      <c r="D205" s="149">
        <v>42912</v>
      </c>
      <c r="E205" s="135">
        <v>42642</v>
      </c>
      <c r="F205" s="102" t="str">
        <f t="shared" si="13"/>
        <v>VSI</v>
      </c>
      <c r="G205" s="148" t="str">
        <f t="shared" si="13"/>
        <v>DOIT</v>
      </c>
    </row>
    <row r="206" spans="1:7" ht="15">
      <c r="A206" s="119">
        <v>6065032259</v>
      </c>
      <c r="B206" s="33">
        <v>532269.88</v>
      </c>
      <c r="C206" s="71" t="s">
        <v>59</v>
      </c>
      <c r="D206" s="149">
        <v>42912</v>
      </c>
      <c r="E206" s="135">
        <v>42690</v>
      </c>
      <c r="F206" s="102" t="str">
        <f t="shared" si="13"/>
        <v>VSI</v>
      </c>
      <c r="G206" s="148" t="str">
        <f t="shared" si="13"/>
        <v>DOIT</v>
      </c>
    </row>
    <row r="207" spans="1:7" ht="15">
      <c r="A207" s="119" t="s">
        <v>134</v>
      </c>
      <c r="B207" s="33">
        <v>408.8</v>
      </c>
      <c r="C207" s="71" t="s">
        <v>68</v>
      </c>
      <c r="D207" s="149">
        <v>42913</v>
      </c>
      <c r="E207" s="135">
        <v>42709</v>
      </c>
      <c r="F207" s="102" t="s">
        <v>45</v>
      </c>
      <c r="G207" s="148" t="s">
        <v>50</v>
      </c>
    </row>
    <row r="208" spans="1:7" ht="15">
      <c r="A208" s="119">
        <v>8002749291</v>
      </c>
      <c r="B208" s="33">
        <v>623835.5</v>
      </c>
      <c r="C208" s="71" t="s">
        <v>60</v>
      </c>
      <c r="D208" s="149">
        <v>42916</v>
      </c>
      <c r="E208" s="135">
        <v>42684</v>
      </c>
      <c r="F208" s="102" t="s">
        <v>45</v>
      </c>
      <c r="G208" s="148" t="s">
        <v>46</v>
      </c>
    </row>
    <row r="209" spans="1:7" ht="15">
      <c r="A209" s="119">
        <v>8002749292</v>
      </c>
      <c r="B209" s="33">
        <v>374906</v>
      </c>
      <c r="C209" s="71" t="s">
        <v>60</v>
      </c>
      <c r="D209" s="149">
        <v>42916</v>
      </c>
      <c r="E209" s="135">
        <v>42684</v>
      </c>
      <c r="F209" s="102" t="s">
        <v>45</v>
      </c>
      <c r="G209" s="148" t="s">
        <v>46</v>
      </c>
    </row>
    <row r="210" spans="1:7" ht="15">
      <c r="A210" s="119">
        <v>8002746939</v>
      </c>
      <c r="B210" s="33">
        <v>1390622.5</v>
      </c>
      <c r="C210" s="71" t="s">
        <v>60</v>
      </c>
      <c r="D210" s="149">
        <v>42916</v>
      </c>
      <c r="E210" s="135">
        <v>42684</v>
      </c>
      <c r="F210" s="102" t="s">
        <v>45</v>
      </c>
      <c r="G210" s="148" t="s">
        <v>46</v>
      </c>
    </row>
    <row r="211" spans="1:7" ht="15">
      <c r="A211" s="119">
        <v>8002765672</v>
      </c>
      <c r="B211" s="33">
        <v>320677.17</v>
      </c>
      <c r="C211" s="71" t="s">
        <v>60</v>
      </c>
      <c r="D211" s="149">
        <v>42916</v>
      </c>
      <c r="E211" s="135">
        <v>42723</v>
      </c>
      <c r="F211" s="102" t="s">
        <v>45</v>
      </c>
      <c r="G211" s="148" t="s">
        <v>46</v>
      </c>
    </row>
    <row r="212" spans="1:7" ht="15">
      <c r="A212" s="119">
        <v>8002765675</v>
      </c>
      <c r="B212" s="33">
        <v>208743</v>
      </c>
      <c r="C212" s="71" t="s">
        <v>60</v>
      </c>
      <c r="D212" s="149">
        <v>42916</v>
      </c>
      <c r="E212" s="135">
        <v>42723</v>
      </c>
      <c r="F212" s="102" t="s">
        <v>45</v>
      </c>
      <c r="G212" s="148" t="s">
        <v>46</v>
      </c>
    </row>
    <row r="213" spans="1:7" ht="15">
      <c r="A213" s="119">
        <v>8002796833</v>
      </c>
      <c r="B213" s="33">
        <v>1087955</v>
      </c>
      <c r="C213" s="71" t="s">
        <v>60</v>
      </c>
      <c r="D213" s="149">
        <v>42916</v>
      </c>
      <c r="E213" s="135">
        <v>42755</v>
      </c>
      <c r="F213" s="102" t="s">
        <v>45</v>
      </c>
      <c r="G213" s="148" t="s">
        <v>46</v>
      </c>
    </row>
    <row r="214" spans="1:7" ht="15">
      <c r="A214" s="119">
        <v>8002796832</v>
      </c>
      <c r="B214" s="33">
        <v>484144</v>
      </c>
      <c r="C214" s="71" t="s">
        <v>60</v>
      </c>
      <c r="D214" s="149">
        <v>42916</v>
      </c>
      <c r="E214" s="135">
        <v>42755</v>
      </c>
      <c r="F214" s="102" t="s">
        <v>45</v>
      </c>
      <c r="G214" s="148" t="s">
        <v>46</v>
      </c>
    </row>
    <row r="215" spans="1:7" ht="15">
      <c r="A215" s="119">
        <v>8002796830</v>
      </c>
      <c r="B215" s="33">
        <v>320677.17</v>
      </c>
      <c r="C215" s="71" t="s">
        <v>60</v>
      </c>
      <c r="D215" s="149">
        <v>42916</v>
      </c>
      <c r="E215" s="135">
        <v>42755</v>
      </c>
      <c r="F215" s="102" t="s">
        <v>45</v>
      </c>
      <c r="G215" s="148" t="s">
        <v>46</v>
      </c>
    </row>
    <row r="216" spans="1:7" ht="15">
      <c r="A216" s="119">
        <v>8002796831</v>
      </c>
      <c r="B216" s="33">
        <v>208743</v>
      </c>
      <c r="C216" s="71" t="s">
        <v>60</v>
      </c>
      <c r="D216" s="149">
        <v>42916</v>
      </c>
      <c r="E216" s="135">
        <v>42755</v>
      </c>
      <c r="F216" s="102" t="s">
        <v>45</v>
      </c>
      <c r="G216" s="148" t="s">
        <v>46</v>
      </c>
    </row>
    <row r="217" spans="1:7" ht="15">
      <c r="A217" s="119">
        <v>8002765677</v>
      </c>
      <c r="B217" s="33">
        <v>1975571.25</v>
      </c>
      <c r="C217" s="71" t="s">
        <v>60</v>
      </c>
      <c r="D217" s="149">
        <v>42916</v>
      </c>
      <c r="E217" s="135">
        <v>42755</v>
      </c>
      <c r="F217" s="102" t="s">
        <v>45</v>
      </c>
      <c r="G217" s="148" t="s">
        <v>46</v>
      </c>
    </row>
    <row r="218" spans="1:7" ht="15">
      <c r="A218" s="119">
        <v>8002765678</v>
      </c>
      <c r="B218" s="33">
        <v>572897.5</v>
      </c>
      <c r="C218" s="71" t="s">
        <v>60</v>
      </c>
      <c r="D218" s="149">
        <v>42916</v>
      </c>
      <c r="E218" s="135">
        <v>42755</v>
      </c>
      <c r="F218" s="102" t="s">
        <v>45</v>
      </c>
      <c r="G218" s="148" t="s">
        <v>46</v>
      </c>
    </row>
    <row r="219" spans="1:7" ht="15">
      <c r="A219" s="119">
        <v>8002800473</v>
      </c>
      <c r="B219" s="33">
        <v>320677.17</v>
      </c>
      <c r="C219" s="71" t="s">
        <v>60</v>
      </c>
      <c r="D219" s="149">
        <v>42916</v>
      </c>
      <c r="E219" s="135">
        <v>42759</v>
      </c>
      <c r="F219" s="102" t="s">
        <v>45</v>
      </c>
      <c r="G219" s="148" t="s">
        <v>46</v>
      </c>
    </row>
    <row r="220" spans="1:7" ht="15">
      <c r="A220" s="119">
        <v>8002800474</v>
      </c>
      <c r="B220" s="33">
        <v>208743</v>
      </c>
      <c r="C220" s="71" t="s">
        <v>60</v>
      </c>
      <c r="D220" s="149">
        <v>42916</v>
      </c>
      <c r="E220" s="135">
        <v>42759</v>
      </c>
      <c r="F220" s="102" t="s">
        <v>45</v>
      </c>
      <c r="G220" s="148" t="s">
        <v>46</v>
      </c>
    </row>
    <row r="221" spans="1:7" ht="15">
      <c r="A221" s="119">
        <v>8002765673</v>
      </c>
      <c r="B221" s="33">
        <v>1975571.25</v>
      </c>
      <c r="C221" s="71" t="s">
        <v>60</v>
      </c>
      <c r="D221" s="149">
        <v>42916</v>
      </c>
      <c r="E221" s="135">
        <v>42766</v>
      </c>
      <c r="F221" s="102" t="s">
        <v>45</v>
      </c>
      <c r="G221" s="148" t="s">
        <v>46</v>
      </c>
    </row>
    <row r="222" spans="1:7" ht="15">
      <c r="A222" s="119">
        <v>8002765674</v>
      </c>
      <c r="B222" s="33">
        <v>572897.5</v>
      </c>
      <c r="C222" s="71" t="s">
        <v>60</v>
      </c>
      <c r="D222" s="149">
        <v>42916</v>
      </c>
      <c r="E222" s="135">
        <v>42766</v>
      </c>
      <c r="F222" s="102" t="s">
        <v>45</v>
      </c>
      <c r="G222" s="148" t="s">
        <v>46</v>
      </c>
    </row>
    <row r="223" spans="1:7" ht="15">
      <c r="A223" s="119">
        <v>8002745967</v>
      </c>
      <c r="B223" s="33">
        <v>184758</v>
      </c>
      <c r="C223" s="71" t="s">
        <v>60</v>
      </c>
      <c r="D223" s="149">
        <v>42916</v>
      </c>
      <c r="E223" s="135">
        <v>42676</v>
      </c>
      <c r="F223" s="102" t="s">
        <v>45</v>
      </c>
      <c r="G223" s="148" t="s">
        <v>46</v>
      </c>
    </row>
    <row r="224" spans="1:7" ht="15">
      <c r="A224" s="119">
        <v>8002801560</v>
      </c>
      <c r="B224" s="33">
        <v>298800</v>
      </c>
      <c r="C224" s="71" t="s">
        <v>60</v>
      </c>
      <c r="D224" s="149">
        <v>42916</v>
      </c>
      <c r="E224" s="135">
        <v>42761</v>
      </c>
      <c r="F224" s="102" t="s">
        <v>45</v>
      </c>
      <c r="G224" s="148" t="s">
        <v>46</v>
      </c>
    </row>
    <row r="225" spans="1:7" ht="15">
      <c r="A225" s="119" t="s">
        <v>130</v>
      </c>
      <c r="B225" s="33">
        <v>3200000</v>
      </c>
      <c r="C225" s="71" t="s">
        <v>54</v>
      </c>
      <c r="D225" s="149">
        <v>42916</v>
      </c>
      <c r="E225" s="135">
        <v>42753</v>
      </c>
      <c r="F225" s="102" t="s">
        <v>45</v>
      </c>
      <c r="G225" s="148" t="s">
        <v>46</v>
      </c>
    </row>
    <row r="226" spans="1:7" ht="15">
      <c r="A226" s="119" t="s">
        <v>131</v>
      </c>
      <c r="B226" s="33">
        <v>1584000</v>
      </c>
      <c r="C226" s="71" t="s">
        <v>54</v>
      </c>
      <c r="D226" s="149">
        <v>42916</v>
      </c>
      <c r="E226" s="135">
        <v>42810</v>
      </c>
      <c r="F226" s="102" t="s">
        <v>45</v>
      </c>
      <c r="G226" s="148" t="s">
        <v>46</v>
      </c>
    </row>
    <row r="227" spans="1:7" ht="15">
      <c r="A227" s="119" t="s">
        <v>132</v>
      </c>
      <c r="B227" s="33">
        <v>542000</v>
      </c>
      <c r="C227" s="71" t="s">
        <v>54</v>
      </c>
      <c r="D227" s="149">
        <v>42916</v>
      </c>
      <c r="E227" s="135">
        <v>42810</v>
      </c>
      <c r="F227" s="102" t="s">
        <v>45</v>
      </c>
      <c r="G227" s="148" t="s">
        <v>46</v>
      </c>
    </row>
    <row r="228" spans="1:7" ht="15">
      <c r="A228" s="119">
        <v>4065000351</v>
      </c>
      <c r="B228" s="33">
        <v>175551</v>
      </c>
      <c r="C228" s="71" t="s">
        <v>59</v>
      </c>
      <c r="D228" s="149">
        <v>42934</v>
      </c>
      <c r="E228" s="135">
        <v>42726</v>
      </c>
      <c r="F228" s="102" t="s">
        <v>45</v>
      </c>
      <c r="G228" s="148" t="s">
        <v>46</v>
      </c>
    </row>
    <row r="229" spans="1:7" ht="15">
      <c r="A229" s="119">
        <v>542730</v>
      </c>
      <c r="B229" s="33">
        <v>246.2</v>
      </c>
      <c r="C229" s="71" t="s">
        <v>67</v>
      </c>
      <c r="D229" s="149">
        <v>42948</v>
      </c>
      <c r="E229" s="135">
        <v>42765</v>
      </c>
      <c r="F229" s="102" t="s">
        <v>45</v>
      </c>
      <c r="G229" s="148" t="s">
        <v>50</v>
      </c>
    </row>
    <row r="230" spans="1:7" ht="15">
      <c r="A230" s="119">
        <v>543076</v>
      </c>
      <c r="B230" s="33">
        <v>3847.9</v>
      </c>
      <c r="C230" s="71" t="s">
        <v>67</v>
      </c>
      <c r="D230" s="149">
        <v>42948</v>
      </c>
      <c r="E230" s="135">
        <v>42766</v>
      </c>
      <c r="F230" s="102" t="str">
        <f aca="true" t="shared" si="14" ref="F230:G235">F229</f>
        <v>VSI</v>
      </c>
      <c r="G230" s="148" t="str">
        <f t="shared" si="14"/>
        <v>DOC</v>
      </c>
    </row>
    <row r="231" spans="1:7" ht="15">
      <c r="A231" s="119">
        <v>543077</v>
      </c>
      <c r="B231" s="33">
        <v>418.3</v>
      </c>
      <c r="C231" s="71" t="s">
        <v>67</v>
      </c>
      <c r="D231" s="149">
        <v>42948</v>
      </c>
      <c r="E231" s="135">
        <v>42767</v>
      </c>
      <c r="F231" s="102" t="str">
        <f t="shared" si="14"/>
        <v>VSI</v>
      </c>
      <c r="G231" s="148" t="str">
        <f t="shared" si="14"/>
        <v>DOC</v>
      </c>
    </row>
    <row r="232" spans="1:7" ht="15">
      <c r="A232" s="119">
        <v>543122</v>
      </c>
      <c r="B232" s="33">
        <v>1254.55</v>
      </c>
      <c r="C232" s="71" t="s">
        <v>67</v>
      </c>
      <c r="D232" s="149">
        <v>42948</v>
      </c>
      <c r="E232" s="135">
        <v>42767</v>
      </c>
      <c r="F232" s="102" t="str">
        <f t="shared" si="14"/>
        <v>VSI</v>
      </c>
      <c r="G232" s="148" t="str">
        <f t="shared" si="14"/>
        <v>DOC</v>
      </c>
    </row>
    <row r="233" spans="1:7" ht="15">
      <c r="A233" s="119">
        <v>543123</v>
      </c>
      <c r="B233" s="33">
        <v>1312.8</v>
      </c>
      <c r="C233" s="71" t="s">
        <v>67</v>
      </c>
      <c r="D233" s="149">
        <v>42948</v>
      </c>
      <c r="E233" s="135">
        <v>42767</v>
      </c>
      <c r="F233" s="102" t="str">
        <f t="shared" si="14"/>
        <v>VSI</v>
      </c>
      <c r="G233" s="148" t="str">
        <f t="shared" si="14"/>
        <v>DOC</v>
      </c>
    </row>
    <row r="234" spans="1:7" ht="15">
      <c r="A234" s="119">
        <v>543128</v>
      </c>
      <c r="B234" s="33">
        <v>978.85</v>
      </c>
      <c r="C234" s="71" t="s">
        <v>67</v>
      </c>
      <c r="D234" s="149">
        <v>42948</v>
      </c>
      <c r="E234" s="135">
        <v>42766</v>
      </c>
      <c r="F234" s="102" t="str">
        <f t="shared" si="14"/>
        <v>VSI</v>
      </c>
      <c r="G234" s="148" t="str">
        <f t="shared" si="14"/>
        <v>DOC</v>
      </c>
    </row>
    <row r="235" spans="1:7" ht="15">
      <c r="A235" s="119">
        <v>543205</v>
      </c>
      <c r="B235" s="33">
        <v>566.95</v>
      </c>
      <c r="C235" s="71" t="s">
        <v>67</v>
      </c>
      <c r="D235" s="149">
        <v>42948</v>
      </c>
      <c r="E235" s="135">
        <v>42766</v>
      </c>
      <c r="F235" s="102" t="str">
        <f t="shared" si="14"/>
        <v>VSI</v>
      </c>
      <c r="G235" s="148" t="str">
        <f t="shared" si="14"/>
        <v>DOC</v>
      </c>
    </row>
    <row r="236" spans="1:7" ht="15">
      <c r="A236" s="119">
        <v>543271</v>
      </c>
      <c r="B236" s="33">
        <v>1318.5</v>
      </c>
      <c r="C236" s="71" t="s">
        <v>67</v>
      </c>
      <c r="D236" s="149">
        <v>42948</v>
      </c>
      <c r="E236" s="135">
        <v>42768</v>
      </c>
      <c r="F236" s="102" t="str">
        <f aca="true" t="shared" si="15" ref="F236:G238">F234</f>
        <v>VSI</v>
      </c>
      <c r="G236" s="148" t="str">
        <f t="shared" si="15"/>
        <v>DOC</v>
      </c>
    </row>
    <row r="237" spans="1:7" ht="15">
      <c r="A237" s="119">
        <v>543347</v>
      </c>
      <c r="B237" s="33">
        <v>1079.7</v>
      </c>
      <c r="C237" s="71" t="s">
        <v>67</v>
      </c>
      <c r="D237" s="149">
        <v>42948</v>
      </c>
      <c r="E237" s="135">
        <v>42773</v>
      </c>
      <c r="F237" s="102" t="str">
        <f t="shared" si="15"/>
        <v>VSI</v>
      </c>
      <c r="G237" s="148" t="str">
        <f t="shared" si="15"/>
        <v>DOC</v>
      </c>
    </row>
    <row r="238" spans="1:7" ht="15">
      <c r="A238" s="119">
        <v>543455</v>
      </c>
      <c r="B238" s="33">
        <v>1127.3</v>
      </c>
      <c r="C238" s="71" t="s">
        <v>67</v>
      </c>
      <c r="D238" s="149">
        <v>42948</v>
      </c>
      <c r="E238" s="135">
        <v>42772</v>
      </c>
      <c r="F238" s="102" t="str">
        <f t="shared" si="15"/>
        <v>VSI</v>
      </c>
      <c r="G238" s="148" t="str">
        <f t="shared" si="15"/>
        <v>DOC</v>
      </c>
    </row>
    <row r="239" spans="1:7" ht="15">
      <c r="A239" s="119">
        <v>543456</v>
      </c>
      <c r="B239" s="33">
        <v>981.15</v>
      </c>
      <c r="C239" s="71" t="s">
        <v>67</v>
      </c>
      <c r="D239" s="149">
        <v>42948</v>
      </c>
      <c r="E239" s="135">
        <v>42773</v>
      </c>
      <c r="F239" s="102" t="str">
        <f aca="true" t="shared" si="16" ref="F239:F270">F238</f>
        <v>VSI</v>
      </c>
      <c r="G239" s="148" t="str">
        <f aca="true" t="shared" si="17" ref="G239:G270">G238</f>
        <v>DOC</v>
      </c>
    </row>
    <row r="240" spans="1:7" ht="15">
      <c r="A240" s="119">
        <v>543459</v>
      </c>
      <c r="B240" s="33">
        <v>4148.9</v>
      </c>
      <c r="C240" s="71" t="s">
        <v>67</v>
      </c>
      <c r="D240" s="149">
        <v>42948</v>
      </c>
      <c r="E240" s="135">
        <v>42773</v>
      </c>
      <c r="F240" s="102" t="str">
        <f t="shared" si="16"/>
        <v>VSI</v>
      </c>
      <c r="G240" s="148" t="str">
        <f t="shared" si="17"/>
        <v>DOC</v>
      </c>
    </row>
    <row r="241" spans="1:7" ht="15">
      <c r="A241" s="119">
        <v>543460</v>
      </c>
      <c r="B241" s="33">
        <v>1236.8</v>
      </c>
      <c r="C241" s="71" t="s">
        <v>67</v>
      </c>
      <c r="D241" s="149">
        <v>42948</v>
      </c>
      <c r="E241" s="135">
        <v>42774</v>
      </c>
      <c r="F241" s="102" t="str">
        <f t="shared" si="16"/>
        <v>VSI</v>
      </c>
      <c r="G241" s="148" t="str">
        <f t="shared" si="17"/>
        <v>DOC</v>
      </c>
    </row>
    <row r="242" spans="1:7" ht="15">
      <c r="A242" s="119">
        <v>543470</v>
      </c>
      <c r="B242" s="33">
        <v>1015.4</v>
      </c>
      <c r="C242" s="71" t="s">
        <v>67</v>
      </c>
      <c r="D242" s="149">
        <v>42948</v>
      </c>
      <c r="E242" s="135">
        <v>42775</v>
      </c>
      <c r="F242" s="102" t="str">
        <f t="shared" si="16"/>
        <v>VSI</v>
      </c>
      <c r="G242" s="148" t="str">
        <f t="shared" si="17"/>
        <v>DOC</v>
      </c>
    </row>
    <row r="243" spans="1:7" ht="15">
      <c r="A243" s="119">
        <v>543482</v>
      </c>
      <c r="B243" s="33">
        <v>613.65</v>
      </c>
      <c r="C243" s="71" t="s">
        <v>67</v>
      </c>
      <c r="D243" s="149">
        <v>42948</v>
      </c>
      <c r="E243" s="135">
        <v>42775</v>
      </c>
      <c r="F243" s="102" t="str">
        <f t="shared" si="16"/>
        <v>VSI</v>
      </c>
      <c r="G243" s="148" t="str">
        <f t="shared" si="17"/>
        <v>DOC</v>
      </c>
    </row>
    <row r="244" spans="1:7" ht="15">
      <c r="A244" s="119">
        <v>543554</v>
      </c>
      <c r="B244" s="33">
        <v>3845.4</v>
      </c>
      <c r="C244" s="71" t="s">
        <v>67</v>
      </c>
      <c r="D244" s="149">
        <v>42948</v>
      </c>
      <c r="E244" s="135">
        <v>42780</v>
      </c>
      <c r="F244" s="102" t="str">
        <f t="shared" si="16"/>
        <v>VSI</v>
      </c>
      <c r="G244" s="148" t="str">
        <f t="shared" si="17"/>
        <v>DOC</v>
      </c>
    </row>
    <row r="245" spans="1:7" ht="15">
      <c r="A245" s="119">
        <v>543555</v>
      </c>
      <c r="B245" s="33">
        <v>1116.05</v>
      </c>
      <c r="C245" s="71" t="s">
        <v>67</v>
      </c>
      <c r="D245" s="149">
        <v>42948</v>
      </c>
      <c r="E245" s="135">
        <v>42780</v>
      </c>
      <c r="F245" s="102" t="str">
        <f t="shared" si="16"/>
        <v>VSI</v>
      </c>
      <c r="G245" s="148" t="str">
        <f t="shared" si="17"/>
        <v>DOC</v>
      </c>
    </row>
    <row r="246" spans="1:7" ht="15">
      <c r="A246" s="119">
        <v>543556</v>
      </c>
      <c r="B246" s="33">
        <v>1135.25</v>
      </c>
      <c r="C246" s="71" t="s">
        <v>67</v>
      </c>
      <c r="D246" s="149">
        <v>42948</v>
      </c>
      <c r="E246" s="135">
        <v>42780</v>
      </c>
      <c r="F246" s="102" t="str">
        <f t="shared" si="16"/>
        <v>VSI</v>
      </c>
      <c r="G246" s="148" t="str">
        <f t="shared" si="17"/>
        <v>DOC</v>
      </c>
    </row>
    <row r="247" spans="1:7" ht="15">
      <c r="A247" s="119">
        <v>543557</v>
      </c>
      <c r="B247" s="33">
        <v>556.05</v>
      </c>
      <c r="C247" s="71" t="s">
        <v>67</v>
      </c>
      <c r="D247" s="149">
        <v>42948</v>
      </c>
      <c r="E247" s="135">
        <v>42780</v>
      </c>
      <c r="F247" s="102" t="str">
        <f t="shared" si="16"/>
        <v>VSI</v>
      </c>
      <c r="G247" s="148" t="str">
        <f t="shared" si="17"/>
        <v>DOC</v>
      </c>
    </row>
    <row r="248" spans="1:7" ht="15">
      <c r="A248" s="119">
        <v>543584</v>
      </c>
      <c r="B248" s="33">
        <v>2387.5</v>
      </c>
      <c r="C248" s="71" t="s">
        <v>67</v>
      </c>
      <c r="D248" s="149">
        <v>42948</v>
      </c>
      <c r="E248" s="135">
        <v>42782</v>
      </c>
      <c r="F248" s="102" t="str">
        <f t="shared" si="16"/>
        <v>VSI</v>
      </c>
      <c r="G248" s="148" t="str">
        <f t="shared" si="17"/>
        <v>DOC</v>
      </c>
    </row>
    <row r="249" spans="1:7" ht="15">
      <c r="A249" s="119">
        <v>543594</v>
      </c>
      <c r="B249" s="33">
        <v>728.15</v>
      </c>
      <c r="C249" s="71" t="s">
        <v>67</v>
      </c>
      <c r="D249" s="149">
        <v>42948</v>
      </c>
      <c r="E249" s="135">
        <v>42781</v>
      </c>
      <c r="F249" s="102" t="str">
        <f t="shared" si="16"/>
        <v>VSI</v>
      </c>
      <c r="G249" s="148" t="str">
        <f t="shared" si="17"/>
        <v>DOC</v>
      </c>
    </row>
    <row r="250" spans="1:7" ht="15">
      <c r="A250" s="119">
        <v>543666</v>
      </c>
      <c r="B250" s="33">
        <v>3809.05</v>
      </c>
      <c r="C250" s="71" t="s">
        <v>67</v>
      </c>
      <c r="D250" s="149">
        <v>42948</v>
      </c>
      <c r="E250" s="135">
        <v>42783</v>
      </c>
      <c r="F250" s="102" t="str">
        <f t="shared" si="16"/>
        <v>VSI</v>
      </c>
      <c r="G250" s="148" t="str">
        <f t="shared" si="17"/>
        <v>DOC</v>
      </c>
    </row>
    <row r="251" spans="1:7" ht="15">
      <c r="A251" s="119">
        <v>543667</v>
      </c>
      <c r="B251" s="33">
        <v>657</v>
      </c>
      <c r="C251" s="71" t="s">
        <v>67</v>
      </c>
      <c r="D251" s="149">
        <v>42948</v>
      </c>
      <c r="E251" s="135">
        <v>42782</v>
      </c>
      <c r="F251" s="102" t="str">
        <f t="shared" si="16"/>
        <v>VSI</v>
      </c>
      <c r="G251" s="148" t="str">
        <f t="shared" si="17"/>
        <v>DOC</v>
      </c>
    </row>
    <row r="252" spans="1:7" ht="15">
      <c r="A252" s="119">
        <v>543705</v>
      </c>
      <c r="B252" s="33">
        <v>1002</v>
      </c>
      <c r="C252" s="71" t="s">
        <v>67</v>
      </c>
      <c r="D252" s="149">
        <v>42948</v>
      </c>
      <c r="E252" s="135">
        <v>42782</v>
      </c>
      <c r="F252" s="102" t="str">
        <f t="shared" si="16"/>
        <v>VSI</v>
      </c>
      <c r="G252" s="148" t="str">
        <f t="shared" si="17"/>
        <v>DOC</v>
      </c>
    </row>
    <row r="253" spans="1:7" ht="15">
      <c r="A253" s="119">
        <v>543741</v>
      </c>
      <c r="B253" s="33">
        <v>200</v>
      </c>
      <c r="C253" s="71" t="s">
        <v>67</v>
      </c>
      <c r="D253" s="149">
        <v>42948</v>
      </c>
      <c r="E253" s="135">
        <v>42782</v>
      </c>
      <c r="F253" s="102" t="str">
        <f t="shared" si="16"/>
        <v>VSI</v>
      </c>
      <c r="G253" s="148" t="str">
        <f t="shared" si="17"/>
        <v>DOC</v>
      </c>
    </row>
    <row r="254" spans="1:7" ht="15">
      <c r="A254" s="119">
        <v>543776</v>
      </c>
      <c r="B254" s="33">
        <v>622.9</v>
      </c>
      <c r="C254" s="71" t="s">
        <v>67</v>
      </c>
      <c r="D254" s="149">
        <v>42948</v>
      </c>
      <c r="E254" s="135">
        <v>42789</v>
      </c>
      <c r="F254" s="102" t="str">
        <f t="shared" si="16"/>
        <v>VSI</v>
      </c>
      <c r="G254" s="148" t="str">
        <f t="shared" si="17"/>
        <v>DOC</v>
      </c>
    </row>
    <row r="255" spans="1:7" ht="15">
      <c r="A255" s="119">
        <v>543782</v>
      </c>
      <c r="B255" s="33">
        <v>1105.1</v>
      </c>
      <c r="C255" s="71" t="s">
        <v>67</v>
      </c>
      <c r="D255" s="149">
        <v>42948</v>
      </c>
      <c r="E255" s="135">
        <v>42787</v>
      </c>
      <c r="F255" s="102" t="str">
        <f t="shared" si="16"/>
        <v>VSI</v>
      </c>
      <c r="G255" s="148" t="str">
        <f t="shared" si="17"/>
        <v>DOC</v>
      </c>
    </row>
    <row r="256" spans="1:7" ht="15">
      <c r="A256" s="119">
        <v>543783</v>
      </c>
      <c r="B256" s="33">
        <v>765.65</v>
      </c>
      <c r="C256" s="71" t="s">
        <v>67</v>
      </c>
      <c r="D256" s="149">
        <v>42948</v>
      </c>
      <c r="E256" s="135">
        <v>42787</v>
      </c>
      <c r="F256" s="102" t="str">
        <f t="shared" si="16"/>
        <v>VSI</v>
      </c>
      <c r="G256" s="148" t="str">
        <f t="shared" si="17"/>
        <v>DOC</v>
      </c>
    </row>
    <row r="257" spans="1:7" ht="15">
      <c r="A257" s="119">
        <v>543784</v>
      </c>
      <c r="B257" s="33">
        <v>1663.8</v>
      </c>
      <c r="C257" s="71" t="s">
        <v>67</v>
      </c>
      <c r="D257" s="149">
        <v>42948</v>
      </c>
      <c r="E257" s="135">
        <v>42787</v>
      </c>
      <c r="F257" s="102" t="str">
        <f t="shared" si="16"/>
        <v>VSI</v>
      </c>
      <c r="G257" s="148" t="str">
        <f t="shared" si="17"/>
        <v>DOC</v>
      </c>
    </row>
    <row r="258" spans="1:7" ht="15">
      <c r="A258" s="119">
        <v>543888</v>
      </c>
      <c r="B258" s="33">
        <v>3672.5</v>
      </c>
      <c r="C258" s="71" t="s">
        <v>67</v>
      </c>
      <c r="D258" s="149">
        <v>42948</v>
      </c>
      <c r="E258" s="135">
        <v>42795</v>
      </c>
      <c r="F258" s="102" t="str">
        <f t="shared" si="16"/>
        <v>VSI</v>
      </c>
      <c r="G258" s="148" t="str">
        <f t="shared" si="17"/>
        <v>DOC</v>
      </c>
    </row>
    <row r="259" spans="1:7" ht="15">
      <c r="A259" s="119">
        <v>543905</v>
      </c>
      <c r="B259" s="33">
        <v>2017.5</v>
      </c>
      <c r="C259" s="71" t="s">
        <v>67</v>
      </c>
      <c r="D259" s="149">
        <v>42948</v>
      </c>
      <c r="E259" s="135">
        <v>42788</v>
      </c>
      <c r="F259" s="102" t="str">
        <f t="shared" si="16"/>
        <v>VSI</v>
      </c>
      <c r="G259" s="148" t="str">
        <f t="shared" si="17"/>
        <v>DOC</v>
      </c>
    </row>
    <row r="260" spans="1:7" ht="15">
      <c r="A260" s="119">
        <v>543931</v>
      </c>
      <c r="B260" s="33">
        <v>969</v>
      </c>
      <c r="C260" s="71" t="s">
        <v>67</v>
      </c>
      <c r="D260" s="149">
        <v>42948</v>
      </c>
      <c r="E260" s="135">
        <v>42789</v>
      </c>
      <c r="F260" s="102" t="str">
        <f t="shared" si="16"/>
        <v>VSI</v>
      </c>
      <c r="G260" s="148" t="str">
        <f t="shared" si="17"/>
        <v>DOC</v>
      </c>
    </row>
    <row r="261" spans="1:7" ht="15">
      <c r="A261" s="119">
        <v>543966</v>
      </c>
      <c r="B261" s="33">
        <v>382.8</v>
      </c>
      <c r="C261" s="71" t="s">
        <v>67</v>
      </c>
      <c r="D261" s="149">
        <v>42948</v>
      </c>
      <c r="E261" s="135">
        <v>42795</v>
      </c>
      <c r="F261" s="102" t="str">
        <f t="shared" si="16"/>
        <v>VSI</v>
      </c>
      <c r="G261" s="148" t="str">
        <f t="shared" si="17"/>
        <v>DOC</v>
      </c>
    </row>
    <row r="262" spans="1:7" ht="15">
      <c r="A262" s="119">
        <v>543977</v>
      </c>
      <c r="B262" s="33">
        <v>3695.9</v>
      </c>
      <c r="C262" s="71" t="s">
        <v>67</v>
      </c>
      <c r="D262" s="149">
        <v>42948</v>
      </c>
      <c r="E262" s="135">
        <v>42801</v>
      </c>
      <c r="F262" s="102" t="str">
        <f t="shared" si="16"/>
        <v>VSI</v>
      </c>
      <c r="G262" s="148" t="str">
        <f t="shared" si="17"/>
        <v>DOC</v>
      </c>
    </row>
    <row r="263" spans="1:7" ht="15">
      <c r="A263" s="119">
        <v>544015</v>
      </c>
      <c r="B263" s="33">
        <v>1133.55</v>
      </c>
      <c r="C263" s="71" t="s">
        <v>67</v>
      </c>
      <c r="D263" s="149">
        <v>42948</v>
      </c>
      <c r="E263" s="135">
        <v>42794</v>
      </c>
      <c r="F263" s="102" t="str">
        <f t="shared" si="16"/>
        <v>VSI</v>
      </c>
      <c r="G263" s="148" t="str">
        <f t="shared" si="17"/>
        <v>DOC</v>
      </c>
    </row>
    <row r="264" spans="1:7" ht="15">
      <c r="A264" s="119">
        <v>544016</v>
      </c>
      <c r="B264" s="33">
        <v>154.55</v>
      </c>
      <c r="C264" s="71" t="s">
        <v>67</v>
      </c>
      <c r="D264" s="149">
        <v>42948</v>
      </c>
      <c r="E264" s="135">
        <v>42811</v>
      </c>
      <c r="F264" s="102" t="str">
        <f t="shared" si="16"/>
        <v>VSI</v>
      </c>
      <c r="G264" s="148" t="str">
        <f t="shared" si="17"/>
        <v>DOC</v>
      </c>
    </row>
    <row r="265" spans="1:7" ht="15">
      <c r="A265" s="119">
        <v>544017</v>
      </c>
      <c r="B265" s="33">
        <v>240.7</v>
      </c>
      <c r="C265" s="71" t="s">
        <v>67</v>
      </c>
      <c r="D265" s="149">
        <v>42948</v>
      </c>
      <c r="E265" s="135">
        <v>42823</v>
      </c>
      <c r="F265" s="102" t="str">
        <f t="shared" si="16"/>
        <v>VSI</v>
      </c>
      <c r="G265" s="148" t="str">
        <f t="shared" si="17"/>
        <v>DOC</v>
      </c>
    </row>
    <row r="266" spans="1:7" ht="15">
      <c r="A266" s="119">
        <v>544018</v>
      </c>
      <c r="B266" s="33">
        <v>703.25</v>
      </c>
      <c r="C266" s="71" t="s">
        <v>67</v>
      </c>
      <c r="D266" s="149">
        <v>42948</v>
      </c>
      <c r="E266" s="135">
        <v>42795</v>
      </c>
      <c r="F266" s="102" t="str">
        <f t="shared" si="16"/>
        <v>VSI</v>
      </c>
      <c r="G266" s="148" t="str">
        <f t="shared" si="17"/>
        <v>DOC</v>
      </c>
    </row>
    <row r="267" spans="1:7" ht="15">
      <c r="A267" s="119">
        <v>544019</v>
      </c>
      <c r="B267" s="33">
        <v>1158.55</v>
      </c>
      <c r="C267" s="71" t="s">
        <v>67</v>
      </c>
      <c r="D267" s="149">
        <v>42948</v>
      </c>
      <c r="E267" s="135">
        <v>42794</v>
      </c>
      <c r="F267" s="102" t="str">
        <f t="shared" si="16"/>
        <v>VSI</v>
      </c>
      <c r="G267" s="148" t="str">
        <f t="shared" si="17"/>
        <v>DOC</v>
      </c>
    </row>
    <row r="268" spans="1:7" ht="15">
      <c r="A268" s="119">
        <v>544024</v>
      </c>
      <c r="B268" s="33">
        <v>632.4</v>
      </c>
      <c r="C268" s="71" t="s">
        <v>67</v>
      </c>
      <c r="D268" s="149">
        <v>42948</v>
      </c>
      <c r="E268" s="135">
        <v>42795</v>
      </c>
      <c r="F268" s="102" t="str">
        <f t="shared" si="16"/>
        <v>VSI</v>
      </c>
      <c r="G268" s="148" t="str">
        <f t="shared" si="17"/>
        <v>DOC</v>
      </c>
    </row>
    <row r="269" spans="1:7" ht="15">
      <c r="A269" s="119">
        <v>544159</v>
      </c>
      <c r="B269" s="33">
        <v>951</v>
      </c>
      <c r="C269" s="71" t="s">
        <v>67</v>
      </c>
      <c r="D269" s="149">
        <v>42948</v>
      </c>
      <c r="E269" s="135">
        <v>42796</v>
      </c>
      <c r="F269" s="102" t="str">
        <f t="shared" si="16"/>
        <v>VSI</v>
      </c>
      <c r="G269" s="148" t="str">
        <f t="shared" si="17"/>
        <v>DOC</v>
      </c>
    </row>
    <row r="270" spans="1:7" ht="15">
      <c r="A270" s="119">
        <v>544206</v>
      </c>
      <c r="B270" s="33">
        <v>4182.9</v>
      </c>
      <c r="C270" s="71" t="s">
        <v>67</v>
      </c>
      <c r="D270" s="149">
        <v>42948</v>
      </c>
      <c r="E270" s="135">
        <v>42801</v>
      </c>
      <c r="F270" s="102" t="str">
        <f t="shared" si="16"/>
        <v>VSI</v>
      </c>
      <c r="G270" s="148" t="str">
        <f t="shared" si="17"/>
        <v>DOC</v>
      </c>
    </row>
    <row r="271" spans="1:7" ht="15">
      <c r="A271" s="119">
        <v>544237</v>
      </c>
      <c r="B271" s="33">
        <v>303.25</v>
      </c>
      <c r="C271" s="71" t="s">
        <v>67</v>
      </c>
      <c r="D271" s="149">
        <v>42948</v>
      </c>
      <c r="E271" s="135">
        <v>42796</v>
      </c>
      <c r="F271" s="102" t="str">
        <f aca="true" t="shared" si="18" ref="F271:F302">F270</f>
        <v>VSI</v>
      </c>
      <c r="G271" s="148" t="str">
        <f aca="true" t="shared" si="19" ref="G271:G302">G270</f>
        <v>DOC</v>
      </c>
    </row>
    <row r="272" spans="1:7" ht="15">
      <c r="A272" s="119">
        <v>544267</v>
      </c>
      <c r="B272" s="33">
        <v>1348.05</v>
      </c>
      <c r="C272" s="71" t="s">
        <v>67</v>
      </c>
      <c r="D272" s="149">
        <v>42948</v>
      </c>
      <c r="E272" s="135">
        <v>42800</v>
      </c>
      <c r="F272" s="102" t="str">
        <f t="shared" si="18"/>
        <v>VSI</v>
      </c>
      <c r="G272" s="148" t="str">
        <f t="shared" si="19"/>
        <v>DOC</v>
      </c>
    </row>
    <row r="273" spans="1:7" ht="15">
      <c r="A273" s="119">
        <v>544268</v>
      </c>
      <c r="B273" s="33">
        <v>1381.4</v>
      </c>
      <c r="C273" s="71" t="s">
        <v>67</v>
      </c>
      <c r="D273" s="149">
        <v>42948</v>
      </c>
      <c r="E273" s="135">
        <v>42801</v>
      </c>
      <c r="F273" s="102" t="str">
        <f t="shared" si="18"/>
        <v>VSI</v>
      </c>
      <c r="G273" s="148" t="str">
        <f t="shared" si="19"/>
        <v>DOC</v>
      </c>
    </row>
    <row r="274" spans="1:7" ht="15">
      <c r="A274" s="119">
        <v>544269</v>
      </c>
      <c r="B274" s="33">
        <v>1371.15</v>
      </c>
      <c r="C274" s="71" t="s">
        <v>67</v>
      </c>
      <c r="D274" s="149">
        <v>42948</v>
      </c>
      <c r="E274" s="135">
        <v>42801</v>
      </c>
      <c r="F274" s="102" t="str">
        <f t="shared" si="18"/>
        <v>VSI</v>
      </c>
      <c r="G274" s="148" t="str">
        <f t="shared" si="19"/>
        <v>DOC</v>
      </c>
    </row>
    <row r="275" spans="1:7" ht="15">
      <c r="A275" s="119">
        <v>544366</v>
      </c>
      <c r="B275" s="33">
        <v>8667</v>
      </c>
      <c r="C275" s="71" t="s">
        <v>67</v>
      </c>
      <c r="D275" s="149">
        <v>42948</v>
      </c>
      <c r="E275" s="135">
        <v>42801</v>
      </c>
      <c r="F275" s="102" t="str">
        <f t="shared" si="18"/>
        <v>VSI</v>
      </c>
      <c r="G275" s="148" t="str">
        <f t="shared" si="19"/>
        <v>DOC</v>
      </c>
    </row>
    <row r="276" spans="1:7" ht="15">
      <c r="A276" s="119">
        <v>544374</v>
      </c>
      <c r="B276" s="33">
        <v>733.4</v>
      </c>
      <c r="C276" s="71" t="s">
        <v>67</v>
      </c>
      <c r="D276" s="149">
        <v>42948</v>
      </c>
      <c r="E276" s="135">
        <v>42801</v>
      </c>
      <c r="F276" s="102" t="str">
        <f t="shared" si="18"/>
        <v>VSI</v>
      </c>
      <c r="G276" s="148" t="str">
        <f t="shared" si="19"/>
        <v>DOC</v>
      </c>
    </row>
    <row r="277" spans="1:7" ht="15">
      <c r="A277" s="119">
        <v>544399</v>
      </c>
      <c r="B277" s="33">
        <v>1007.7</v>
      </c>
      <c r="C277" s="71" t="s">
        <v>67</v>
      </c>
      <c r="D277" s="149">
        <v>42948</v>
      </c>
      <c r="E277" s="135">
        <v>42803</v>
      </c>
      <c r="F277" s="102" t="str">
        <f t="shared" si="18"/>
        <v>VSI</v>
      </c>
      <c r="G277" s="148" t="str">
        <f t="shared" si="19"/>
        <v>DOC</v>
      </c>
    </row>
    <row r="278" spans="1:7" ht="15">
      <c r="A278" s="119">
        <v>544420</v>
      </c>
      <c r="B278" s="33">
        <v>390.45</v>
      </c>
      <c r="C278" s="71" t="s">
        <v>67</v>
      </c>
      <c r="D278" s="149">
        <v>42948</v>
      </c>
      <c r="E278" s="135">
        <v>42808</v>
      </c>
      <c r="F278" s="102" t="str">
        <f t="shared" si="18"/>
        <v>VSI</v>
      </c>
      <c r="G278" s="148" t="str">
        <f t="shared" si="19"/>
        <v>DOC</v>
      </c>
    </row>
    <row r="279" spans="1:7" ht="15">
      <c r="A279" s="119">
        <v>544481</v>
      </c>
      <c r="B279" s="33">
        <v>1187.85</v>
      </c>
      <c r="C279" s="71" t="s">
        <v>67</v>
      </c>
      <c r="D279" s="149">
        <v>42948</v>
      </c>
      <c r="E279" s="135">
        <v>42808</v>
      </c>
      <c r="F279" s="102" t="str">
        <f t="shared" si="18"/>
        <v>VSI</v>
      </c>
      <c r="G279" s="148" t="str">
        <f t="shared" si="19"/>
        <v>DOC</v>
      </c>
    </row>
    <row r="280" spans="1:7" ht="15">
      <c r="A280" s="119">
        <v>544484</v>
      </c>
      <c r="B280" s="33">
        <v>3954.75</v>
      </c>
      <c r="C280" s="71" t="s">
        <v>67</v>
      </c>
      <c r="D280" s="149">
        <v>42948</v>
      </c>
      <c r="E280" s="135">
        <v>42808</v>
      </c>
      <c r="F280" s="102" t="str">
        <f t="shared" si="18"/>
        <v>VSI</v>
      </c>
      <c r="G280" s="148" t="str">
        <f t="shared" si="19"/>
        <v>DOC</v>
      </c>
    </row>
    <row r="281" spans="1:7" ht="15">
      <c r="A281" s="119">
        <v>544499</v>
      </c>
      <c r="B281" s="33">
        <v>1047.9</v>
      </c>
      <c r="C281" s="71" t="s">
        <v>67</v>
      </c>
      <c r="D281" s="149">
        <v>42948</v>
      </c>
      <c r="E281" s="135">
        <v>42810</v>
      </c>
      <c r="F281" s="102" t="str">
        <f t="shared" si="18"/>
        <v>VSI</v>
      </c>
      <c r="G281" s="148" t="str">
        <f t="shared" si="19"/>
        <v>DOC</v>
      </c>
    </row>
    <row r="282" spans="1:7" ht="15">
      <c r="A282" s="119">
        <v>544595</v>
      </c>
      <c r="B282" s="33">
        <v>820.9</v>
      </c>
      <c r="C282" s="71" t="s">
        <v>67</v>
      </c>
      <c r="D282" s="149">
        <v>42948</v>
      </c>
      <c r="E282" s="135">
        <v>42808</v>
      </c>
      <c r="F282" s="102" t="str">
        <f t="shared" si="18"/>
        <v>VSI</v>
      </c>
      <c r="G282" s="148" t="str">
        <f t="shared" si="19"/>
        <v>DOC</v>
      </c>
    </row>
    <row r="283" spans="1:7" ht="15">
      <c r="A283" s="119">
        <v>544597</v>
      </c>
      <c r="B283" s="33">
        <v>3947</v>
      </c>
      <c r="C283" s="71" t="s">
        <v>67</v>
      </c>
      <c r="D283" s="149">
        <v>42948</v>
      </c>
      <c r="E283" s="135">
        <v>42814</v>
      </c>
      <c r="F283" s="102" t="str">
        <f t="shared" si="18"/>
        <v>VSI</v>
      </c>
      <c r="G283" s="148" t="str">
        <f t="shared" si="19"/>
        <v>DOC</v>
      </c>
    </row>
    <row r="284" spans="1:7" ht="15">
      <c r="A284" s="119">
        <v>544599</v>
      </c>
      <c r="B284" s="33">
        <v>1179.75</v>
      </c>
      <c r="C284" s="71" t="s">
        <v>67</v>
      </c>
      <c r="D284" s="149">
        <v>42948</v>
      </c>
      <c r="E284" s="135">
        <v>42808</v>
      </c>
      <c r="F284" s="102" t="str">
        <f t="shared" si="18"/>
        <v>VSI</v>
      </c>
      <c r="G284" s="148" t="str">
        <f t="shared" si="19"/>
        <v>DOC</v>
      </c>
    </row>
    <row r="285" spans="1:7" ht="15">
      <c r="A285" s="119">
        <v>544616</v>
      </c>
      <c r="B285" s="33">
        <v>14733.9</v>
      </c>
      <c r="C285" s="71" t="s">
        <v>67</v>
      </c>
      <c r="D285" s="149">
        <v>42948</v>
      </c>
      <c r="E285" s="135">
        <v>42808</v>
      </c>
      <c r="F285" s="102" t="str">
        <f t="shared" si="18"/>
        <v>VSI</v>
      </c>
      <c r="G285" s="148" t="str">
        <f t="shared" si="19"/>
        <v>DOC</v>
      </c>
    </row>
    <row r="286" spans="1:7" ht="15">
      <c r="A286" s="119">
        <v>544647</v>
      </c>
      <c r="B286" s="33">
        <v>987.7</v>
      </c>
      <c r="C286" s="71" t="s">
        <v>67</v>
      </c>
      <c r="D286" s="149">
        <v>42948</v>
      </c>
      <c r="E286" s="135">
        <v>42810</v>
      </c>
      <c r="F286" s="102" t="str">
        <f t="shared" si="18"/>
        <v>VSI</v>
      </c>
      <c r="G286" s="148" t="str">
        <f t="shared" si="19"/>
        <v>DOC</v>
      </c>
    </row>
    <row r="287" spans="1:7" ht="15">
      <c r="A287" s="119">
        <v>544660</v>
      </c>
      <c r="B287" s="33">
        <v>200</v>
      </c>
      <c r="C287" s="71" t="s">
        <v>67</v>
      </c>
      <c r="D287" s="149">
        <v>42948</v>
      </c>
      <c r="E287" s="135">
        <v>42815</v>
      </c>
      <c r="F287" s="102" t="str">
        <f t="shared" si="18"/>
        <v>VSI</v>
      </c>
      <c r="G287" s="148" t="str">
        <f t="shared" si="19"/>
        <v>DOC</v>
      </c>
    </row>
    <row r="288" spans="1:7" ht="15">
      <c r="A288" s="119">
        <v>544685</v>
      </c>
      <c r="B288" s="33">
        <v>442.7</v>
      </c>
      <c r="C288" s="71" t="s">
        <v>67</v>
      </c>
      <c r="D288" s="149">
        <v>42948</v>
      </c>
      <c r="E288" s="135">
        <v>42811</v>
      </c>
      <c r="F288" s="102" t="str">
        <f t="shared" si="18"/>
        <v>VSI</v>
      </c>
      <c r="G288" s="148" t="str">
        <f t="shared" si="19"/>
        <v>DOC</v>
      </c>
    </row>
    <row r="289" spans="1:7" ht="15">
      <c r="A289" s="119">
        <v>544693</v>
      </c>
      <c r="B289" s="33">
        <v>3873.15</v>
      </c>
      <c r="C289" s="71" t="s">
        <v>67</v>
      </c>
      <c r="D289" s="149">
        <v>42948</v>
      </c>
      <c r="E289" s="135">
        <v>42815</v>
      </c>
      <c r="F289" s="102" t="str">
        <f t="shared" si="18"/>
        <v>VSI</v>
      </c>
      <c r="G289" s="148" t="str">
        <f t="shared" si="19"/>
        <v>DOC</v>
      </c>
    </row>
    <row r="290" spans="1:7" ht="15">
      <c r="A290" s="119">
        <v>544760</v>
      </c>
      <c r="B290" s="33">
        <v>468.5</v>
      </c>
      <c r="C290" s="71" t="s">
        <v>67</v>
      </c>
      <c r="D290" s="149">
        <v>42948</v>
      </c>
      <c r="E290" s="135">
        <v>42816</v>
      </c>
      <c r="F290" s="102" t="str">
        <f t="shared" si="18"/>
        <v>VSI</v>
      </c>
      <c r="G290" s="148" t="str">
        <f t="shared" si="19"/>
        <v>DOC</v>
      </c>
    </row>
    <row r="291" spans="1:7" ht="15">
      <c r="A291" s="119">
        <v>544761</v>
      </c>
      <c r="B291" s="33">
        <v>1218.8</v>
      </c>
      <c r="C291" s="71" t="s">
        <v>67</v>
      </c>
      <c r="D291" s="149">
        <v>42948</v>
      </c>
      <c r="E291" s="135">
        <v>42814</v>
      </c>
      <c r="F291" s="102" t="str">
        <f t="shared" si="18"/>
        <v>VSI</v>
      </c>
      <c r="G291" s="148" t="str">
        <f t="shared" si="19"/>
        <v>DOC</v>
      </c>
    </row>
    <row r="292" spans="1:7" ht="15">
      <c r="A292" s="119">
        <v>544787</v>
      </c>
      <c r="B292" s="33">
        <v>768.4</v>
      </c>
      <c r="C292" s="71" t="s">
        <v>67</v>
      </c>
      <c r="D292" s="149">
        <v>42948</v>
      </c>
      <c r="E292" s="135">
        <v>42816</v>
      </c>
      <c r="F292" s="102" t="str">
        <f t="shared" si="18"/>
        <v>VSI</v>
      </c>
      <c r="G292" s="148" t="str">
        <f t="shared" si="19"/>
        <v>DOC</v>
      </c>
    </row>
    <row r="293" spans="1:7" ht="15">
      <c r="A293" s="119">
        <v>544791</v>
      </c>
      <c r="B293" s="33">
        <v>955.65</v>
      </c>
      <c r="C293" s="71" t="s">
        <v>67</v>
      </c>
      <c r="D293" s="149">
        <v>42948</v>
      </c>
      <c r="E293" s="135">
        <v>42815</v>
      </c>
      <c r="F293" s="102" t="str">
        <f t="shared" si="18"/>
        <v>VSI</v>
      </c>
      <c r="G293" s="148" t="str">
        <f t="shared" si="19"/>
        <v>DOC</v>
      </c>
    </row>
    <row r="294" spans="1:7" ht="15">
      <c r="A294" s="119">
        <v>544792</v>
      </c>
      <c r="B294" s="33">
        <v>1993.5</v>
      </c>
      <c r="C294" s="71" t="s">
        <v>67</v>
      </c>
      <c r="D294" s="149">
        <v>42948</v>
      </c>
      <c r="E294" s="135">
        <v>42825</v>
      </c>
      <c r="F294" s="102" t="str">
        <f t="shared" si="18"/>
        <v>VSI</v>
      </c>
      <c r="G294" s="148" t="str">
        <f t="shared" si="19"/>
        <v>DOC</v>
      </c>
    </row>
    <row r="295" spans="1:7" ht="15">
      <c r="A295" s="119">
        <v>544929</v>
      </c>
      <c r="B295" s="33">
        <v>1017.9</v>
      </c>
      <c r="C295" s="71" t="s">
        <v>67</v>
      </c>
      <c r="D295" s="149">
        <v>42948</v>
      </c>
      <c r="E295" s="135">
        <v>42817</v>
      </c>
      <c r="F295" s="102" t="str">
        <f t="shared" si="18"/>
        <v>VSI</v>
      </c>
      <c r="G295" s="148" t="str">
        <f t="shared" si="19"/>
        <v>DOC</v>
      </c>
    </row>
    <row r="296" spans="1:7" ht="15">
      <c r="A296" s="119">
        <v>544930</v>
      </c>
      <c r="B296" s="33">
        <v>1182.1</v>
      </c>
      <c r="C296" s="71" t="s">
        <v>67</v>
      </c>
      <c r="D296" s="149">
        <v>42948</v>
      </c>
      <c r="E296" s="135">
        <v>42823</v>
      </c>
      <c r="F296" s="102" t="str">
        <f t="shared" si="18"/>
        <v>VSI</v>
      </c>
      <c r="G296" s="148" t="str">
        <f t="shared" si="19"/>
        <v>DOC</v>
      </c>
    </row>
    <row r="297" spans="1:7" ht="15">
      <c r="A297" s="119">
        <v>544933</v>
      </c>
      <c r="B297" s="33">
        <v>3857.9</v>
      </c>
      <c r="C297" s="71" t="s">
        <v>67</v>
      </c>
      <c r="D297" s="149">
        <v>42948</v>
      </c>
      <c r="E297" s="135">
        <v>42823</v>
      </c>
      <c r="F297" s="102" t="str">
        <f t="shared" si="18"/>
        <v>VSI</v>
      </c>
      <c r="G297" s="148" t="str">
        <f t="shared" si="19"/>
        <v>DOC</v>
      </c>
    </row>
    <row r="298" spans="1:7" ht="15">
      <c r="A298" s="119">
        <v>545020</v>
      </c>
      <c r="B298" s="33">
        <v>1064.8</v>
      </c>
      <c r="C298" s="71" t="s">
        <v>67</v>
      </c>
      <c r="D298" s="149">
        <v>42948</v>
      </c>
      <c r="E298" s="135">
        <v>42822</v>
      </c>
      <c r="F298" s="102" t="str">
        <f t="shared" si="18"/>
        <v>VSI</v>
      </c>
      <c r="G298" s="148" t="str">
        <f t="shared" si="19"/>
        <v>DOC</v>
      </c>
    </row>
    <row r="299" spans="1:7" ht="15">
      <c r="A299" s="119">
        <v>545043</v>
      </c>
      <c r="B299" s="33">
        <v>798.4</v>
      </c>
      <c r="C299" s="71" t="s">
        <v>67</v>
      </c>
      <c r="D299" s="149">
        <v>42948</v>
      </c>
      <c r="E299" s="135">
        <v>42823</v>
      </c>
      <c r="F299" s="102" t="str">
        <f t="shared" si="18"/>
        <v>VSI</v>
      </c>
      <c r="G299" s="148" t="str">
        <f t="shared" si="19"/>
        <v>DOC</v>
      </c>
    </row>
    <row r="300" spans="1:7" ht="15">
      <c r="A300" s="119">
        <v>545116</v>
      </c>
      <c r="B300" s="33">
        <v>996.3</v>
      </c>
      <c r="C300" s="71" t="s">
        <v>67</v>
      </c>
      <c r="D300" s="149">
        <v>42948</v>
      </c>
      <c r="E300" s="135">
        <v>42824</v>
      </c>
      <c r="F300" s="102" t="str">
        <f t="shared" si="18"/>
        <v>VSI</v>
      </c>
      <c r="G300" s="148" t="str">
        <f t="shared" si="19"/>
        <v>DOC</v>
      </c>
    </row>
    <row r="301" spans="1:7" ht="15">
      <c r="A301" s="119">
        <v>545131</v>
      </c>
      <c r="B301" s="33">
        <v>314.8</v>
      </c>
      <c r="C301" s="71" t="s">
        <v>67</v>
      </c>
      <c r="D301" s="149">
        <v>42948</v>
      </c>
      <c r="E301" s="135">
        <v>42828</v>
      </c>
      <c r="F301" s="102" t="str">
        <f t="shared" si="18"/>
        <v>VSI</v>
      </c>
      <c r="G301" s="148" t="str">
        <f t="shared" si="19"/>
        <v>DOC</v>
      </c>
    </row>
    <row r="302" spans="1:7" ht="15">
      <c r="A302" s="119">
        <v>545164</v>
      </c>
      <c r="B302" s="33">
        <v>4242.65</v>
      </c>
      <c r="C302" s="71" t="s">
        <v>67</v>
      </c>
      <c r="D302" s="149">
        <v>42948</v>
      </c>
      <c r="E302" s="135">
        <v>42829</v>
      </c>
      <c r="F302" s="102" t="str">
        <f t="shared" si="18"/>
        <v>VSI</v>
      </c>
      <c r="G302" s="148" t="str">
        <f t="shared" si="19"/>
        <v>DOC</v>
      </c>
    </row>
    <row r="303" spans="1:7" ht="15">
      <c r="A303" s="119">
        <v>545198</v>
      </c>
      <c r="B303" s="33">
        <v>1444.3</v>
      </c>
      <c r="C303" s="71" t="s">
        <v>67</v>
      </c>
      <c r="D303" s="149">
        <v>42948</v>
      </c>
      <c r="E303" s="135">
        <v>42831</v>
      </c>
      <c r="F303" s="102" t="str">
        <f aca="true" t="shared" si="20" ref="F303:F318">F302</f>
        <v>VSI</v>
      </c>
      <c r="G303" s="148" t="str">
        <f aca="true" t="shared" si="21" ref="G303:G318">G302</f>
        <v>DOC</v>
      </c>
    </row>
    <row r="304" spans="1:7" ht="15">
      <c r="A304" s="119">
        <v>545199</v>
      </c>
      <c r="B304" s="33">
        <v>1199.85</v>
      </c>
      <c r="C304" s="71" t="s">
        <v>67</v>
      </c>
      <c r="D304" s="149">
        <v>42948</v>
      </c>
      <c r="E304" s="135">
        <v>42829</v>
      </c>
      <c r="F304" s="102" t="str">
        <f t="shared" si="20"/>
        <v>VSI</v>
      </c>
      <c r="G304" s="148" t="str">
        <f t="shared" si="21"/>
        <v>DOC</v>
      </c>
    </row>
    <row r="305" spans="1:7" ht="15">
      <c r="A305" s="119">
        <v>545221</v>
      </c>
      <c r="B305" s="33">
        <v>1051</v>
      </c>
      <c r="C305" s="71" t="s">
        <v>67</v>
      </c>
      <c r="D305" s="149">
        <v>42948</v>
      </c>
      <c r="E305" s="135">
        <v>42829</v>
      </c>
      <c r="F305" s="102" t="str">
        <f t="shared" si="20"/>
        <v>VSI</v>
      </c>
      <c r="G305" s="148" t="str">
        <f t="shared" si="21"/>
        <v>DOC</v>
      </c>
    </row>
    <row r="306" spans="1:7" ht="15">
      <c r="A306" s="119">
        <v>545222</v>
      </c>
      <c r="B306" s="33">
        <v>1128</v>
      </c>
      <c r="C306" s="71" t="s">
        <v>67</v>
      </c>
      <c r="D306" s="149">
        <v>42948</v>
      </c>
      <c r="E306" s="135">
        <v>42829</v>
      </c>
      <c r="F306" s="102" t="str">
        <f t="shared" si="20"/>
        <v>VSI</v>
      </c>
      <c r="G306" s="148" t="str">
        <f t="shared" si="21"/>
        <v>DOC</v>
      </c>
    </row>
    <row r="307" spans="1:7" ht="15">
      <c r="A307" s="119">
        <v>545225</v>
      </c>
      <c r="B307" s="33">
        <v>1995.5</v>
      </c>
      <c r="C307" s="71" t="s">
        <v>67</v>
      </c>
      <c r="D307" s="149">
        <v>42948</v>
      </c>
      <c r="E307" s="135">
        <v>42836</v>
      </c>
      <c r="F307" s="102" t="str">
        <f t="shared" si="20"/>
        <v>VSI</v>
      </c>
      <c r="G307" s="148" t="str">
        <f t="shared" si="21"/>
        <v>DOC</v>
      </c>
    </row>
    <row r="308" spans="1:7" ht="15">
      <c r="A308" s="119">
        <v>545322</v>
      </c>
      <c r="B308" s="33">
        <v>686.4</v>
      </c>
      <c r="C308" s="71" t="s">
        <v>67</v>
      </c>
      <c r="D308" s="149">
        <v>42948</v>
      </c>
      <c r="E308" s="135">
        <v>42829</v>
      </c>
      <c r="F308" s="102" t="str">
        <f t="shared" si="20"/>
        <v>VSI</v>
      </c>
      <c r="G308" s="148" t="str">
        <f t="shared" si="21"/>
        <v>DOC</v>
      </c>
    </row>
    <row r="309" spans="1:7" ht="15">
      <c r="A309" s="119">
        <v>545367</v>
      </c>
      <c r="B309" s="33">
        <v>1243.4</v>
      </c>
      <c r="C309" s="71" t="s">
        <v>67</v>
      </c>
      <c r="D309" s="149">
        <v>42948</v>
      </c>
      <c r="E309" s="135">
        <v>42831</v>
      </c>
      <c r="F309" s="102" t="str">
        <f t="shared" si="20"/>
        <v>VSI</v>
      </c>
      <c r="G309" s="148" t="str">
        <f t="shared" si="21"/>
        <v>DOC</v>
      </c>
    </row>
    <row r="310" spans="1:7" ht="15">
      <c r="A310" s="119">
        <v>545524</v>
      </c>
      <c r="B310" s="33">
        <v>1285.3</v>
      </c>
      <c r="C310" s="71" t="s">
        <v>67</v>
      </c>
      <c r="D310" s="149">
        <v>42948</v>
      </c>
      <c r="E310" s="135">
        <v>42838</v>
      </c>
      <c r="F310" s="102" t="str">
        <f t="shared" si="20"/>
        <v>VSI</v>
      </c>
      <c r="G310" s="148" t="str">
        <f t="shared" si="21"/>
        <v>DOC</v>
      </c>
    </row>
    <row r="311" spans="1:7" ht="15">
      <c r="A311" s="119">
        <v>545525</v>
      </c>
      <c r="B311" s="33">
        <v>1292</v>
      </c>
      <c r="C311" s="71" t="s">
        <v>67</v>
      </c>
      <c r="D311" s="149">
        <v>42948</v>
      </c>
      <c r="E311" s="135">
        <v>42836</v>
      </c>
      <c r="F311" s="102" t="str">
        <f t="shared" si="20"/>
        <v>VSI</v>
      </c>
      <c r="G311" s="148" t="str">
        <f t="shared" si="21"/>
        <v>DOC</v>
      </c>
    </row>
    <row r="312" spans="1:7" ht="15">
      <c r="A312" s="119">
        <v>545526</v>
      </c>
      <c r="B312" s="33">
        <v>3742.15</v>
      </c>
      <c r="C312" s="71" t="s">
        <v>67</v>
      </c>
      <c r="D312" s="149">
        <v>42948</v>
      </c>
      <c r="E312" s="135">
        <v>42836</v>
      </c>
      <c r="F312" s="102" t="str">
        <f t="shared" si="20"/>
        <v>VSI</v>
      </c>
      <c r="G312" s="148" t="str">
        <f t="shared" si="21"/>
        <v>DOC</v>
      </c>
    </row>
    <row r="313" spans="1:7" ht="15">
      <c r="A313" s="119">
        <v>545527</v>
      </c>
      <c r="B313" s="33">
        <v>1504.25</v>
      </c>
      <c r="C313" s="71" t="s">
        <v>67</v>
      </c>
      <c r="D313" s="149">
        <v>42948</v>
      </c>
      <c r="E313" s="135">
        <v>42836</v>
      </c>
      <c r="F313" s="102" t="str">
        <f t="shared" si="20"/>
        <v>VSI</v>
      </c>
      <c r="G313" s="148" t="str">
        <f t="shared" si="21"/>
        <v>DOC</v>
      </c>
    </row>
    <row r="314" spans="1:7" ht="15">
      <c r="A314" s="119">
        <v>545529</v>
      </c>
      <c r="B314" s="33">
        <v>1206.45</v>
      </c>
      <c r="C314" s="71" t="s">
        <v>67</v>
      </c>
      <c r="D314" s="149">
        <v>42948</v>
      </c>
      <c r="E314" s="135">
        <v>42836</v>
      </c>
      <c r="F314" s="102" t="str">
        <f t="shared" si="20"/>
        <v>VSI</v>
      </c>
      <c r="G314" s="148" t="str">
        <f t="shared" si="21"/>
        <v>DOC</v>
      </c>
    </row>
    <row r="315" spans="1:7" ht="15">
      <c r="A315" s="119">
        <v>545530</v>
      </c>
      <c r="B315" s="33">
        <v>3739.7</v>
      </c>
      <c r="C315" s="71" t="s">
        <v>67</v>
      </c>
      <c r="D315" s="149">
        <v>42948</v>
      </c>
      <c r="E315" s="135">
        <v>42843</v>
      </c>
      <c r="F315" s="102" t="str">
        <f t="shared" si="20"/>
        <v>VSI</v>
      </c>
      <c r="G315" s="148" t="str">
        <f t="shared" si="21"/>
        <v>DOC</v>
      </c>
    </row>
    <row r="316" spans="1:7" ht="15">
      <c r="A316" s="119">
        <v>545599</v>
      </c>
      <c r="B316" s="33">
        <v>760.9</v>
      </c>
      <c r="C316" s="71" t="s">
        <v>67</v>
      </c>
      <c r="D316" s="149">
        <v>42948</v>
      </c>
      <c r="E316" s="135">
        <v>42837</v>
      </c>
      <c r="F316" s="102" t="str">
        <f t="shared" si="20"/>
        <v>VSI</v>
      </c>
      <c r="G316" s="148" t="str">
        <f t="shared" si="21"/>
        <v>DOC</v>
      </c>
    </row>
    <row r="317" spans="1:7" ht="15">
      <c r="A317" s="119">
        <v>545614</v>
      </c>
      <c r="B317" s="33">
        <v>442.8</v>
      </c>
      <c r="C317" s="71" t="s">
        <v>67</v>
      </c>
      <c r="D317" s="149">
        <v>42948</v>
      </c>
      <c r="E317" s="135">
        <v>42838</v>
      </c>
      <c r="F317" s="102" t="str">
        <f t="shared" si="20"/>
        <v>VSI</v>
      </c>
      <c r="G317" s="148" t="str">
        <f t="shared" si="21"/>
        <v>DOC</v>
      </c>
    </row>
    <row r="318" spans="1:7" ht="15">
      <c r="A318" s="119">
        <v>545626</v>
      </c>
      <c r="B318" s="33">
        <v>1084.6</v>
      </c>
      <c r="C318" s="71" t="s">
        <v>67</v>
      </c>
      <c r="D318" s="149">
        <v>42948</v>
      </c>
      <c r="E318" s="135">
        <v>42838</v>
      </c>
      <c r="F318" s="102" t="str">
        <f t="shared" si="20"/>
        <v>VSI</v>
      </c>
      <c r="G318" s="148" t="str">
        <f t="shared" si="21"/>
        <v>DOC</v>
      </c>
    </row>
    <row r="319" spans="1:7" ht="15">
      <c r="A319" s="119" t="s">
        <v>91</v>
      </c>
      <c r="B319" s="33">
        <v>1284000</v>
      </c>
      <c r="C319" s="71" t="s">
        <v>54</v>
      </c>
      <c r="D319" s="149">
        <v>42948</v>
      </c>
      <c r="E319" s="135">
        <v>42821</v>
      </c>
      <c r="F319" s="102" t="str">
        <f aca="true" t="shared" si="22" ref="F319:F326">F318</f>
        <v>VSI</v>
      </c>
      <c r="G319" s="148" t="s">
        <v>46</v>
      </c>
    </row>
    <row r="320" spans="1:7" ht="15">
      <c r="A320" s="119" t="s">
        <v>92</v>
      </c>
      <c r="B320" s="33">
        <v>1284000</v>
      </c>
      <c r="C320" s="71" t="s">
        <v>54</v>
      </c>
      <c r="D320" s="149">
        <v>42948</v>
      </c>
      <c r="E320" s="135">
        <v>42836</v>
      </c>
      <c r="F320" s="102" t="str">
        <f t="shared" si="22"/>
        <v>VSI</v>
      </c>
      <c r="G320" s="148" t="str">
        <f>G319</f>
        <v>DOIT</v>
      </c>
    </row>
    <row r="321" spans="1:7" ht="15">
      <c r="A321" s="119" t="s">
        <v>93</v>
      </c>
      <c r="B321" s="33">
        <v>3200000</v>
      </c>
      <c r="C321" s="71" t="s">
        <v>54</v>
      </c>
      <c r="D321" s="149">
        <v>42948</v>
      </c>
      <c r="E321" s="135">
        <v>42853</v>
      </c>
      <c r="F321" s="102" t="str">
        <f t="shared" si="22"/>
        <v>VSI</v>
      </c>
      <c r="G321" s="148" t="str">
        <f>G320</f>
        <v>DOIT</v>
      </c>
    </row>
    <row r="322" spans="1:7" ht="15">
      <c r="A322" s="119" t="s">
        <v>96</v>
      </c>
      <c r="B322" s="33">
        <v>12053.64</v>
      </c>
      <c r="C322" s="71" t="s">
        <v>66</v>
      </c>
      <c r="D322" s="149">
        <v>42975</v>
      </c>
      <c r="E322" s="135">
        <v>42739</v>
      </c>
      <c r="F322" s="102" t="str">
        <f t="shared" si="22"/>
        <v>VSI</v>
      </c>
      <c r="G322" s="148" t="s">
        <v>50</v>
      </c>
    </row>
    <row r="323" spans="1:7" ht="15">
      <c r="A323" s="119" t="s">
        <v>97</v>
      </c>
      <c r="B323" s="33">
        <v>12978.56</v>
      </c>
      <c r="C323" s="71" t="s">
        <v>66</v>
      </c>
      <c r="D323" s="149">
        <v>42975</v>
      </c>
      <c r="E323" s="135">
        <v>42772</v>
      </c>
      <c r="F323" s="102" t="str">
        <f t="shared" si="22"/>
        <v>VSI</v>
      </c>
      <c r="G323" s="148" t="str">
        <f>G322</f>
        <v>DOC</v>
      </c>
    </row>
    <row r="324" spans="1:7" ht="15">
      <c r="A324" s="119" t="s">
        <v>98</v>
      </c>
      <c r="B324" s="33">
        <v>11617.35</v>
      </c>
      <c r="C324" s="71" t="s">
        <v>66</v>
      </c>
      <c r="D324" s="149">
        <v>42975</v>
      </c>
      <c r="E324" s="135">
        <v>42800</v>
      </c>
      <c r="F324" s="102" t="str">
        <f t="shared" si="22"/>
        <v>VSI</v>
      </c>
      <c r="G324" s="148" t="str">
        <f>G323</f>
        <v>DOC</v>
      </c>
    </row>
    <row r="325" spans="1:7" ht="15">
      <c r="A325" s="119" t="s">
        <v>99</v>
      </c>
      <c r="B325" s="33">
        <v>11909.05</v>
      </c>
      <c r="C325" s="71" t="s">
        <v>66</v>
      </c>
      <c r="D325" s="149">
        <v>42975</v>
      </c>
      <c r="E325" s="135">
        <v>42835</v>
      </c>
      <c r="F325" s="102" t="str">
        <f t="shared" si="22"/>
        <v>VSI</v>
      </c>
      <c r="G325" s="148" t="str">
        <f>G324</f>
        <v>DOC</v>
      </c>
    </row>
    <row r="326" spans="1:7" ht="15">
      <c r="A326" s="119" t="s">
        <v>100</v>
      </c>
      <c r="B326" s="33">
        <v>29690.04</v>
      </c>
      <c r="C326" s="71" t="s">
        <v>66</v>
      </c>
      <c r="D326" s="149">
        <v>42975</v>
      </c>
      <c r="E326" s="135">
        <v>42801</v>
      </c>
      <c r="F326" s="102" t="str">
        <f t="shared" si="22"/>
        <v>VSI</v>
      </c>
      <c r="G326" s="148" t="str">
        <f>G325</f>
        <v>DOC</v>
      </c>
    </row>
    <row r="327" spans="1:7" ht="15">
      <c r="A327" s="119" t="s">
        <v>94</v>
      </c>
      <c r="B327" s="33">
        <v>1084000</v>
      </c>
      <c r="C327" s="71" t="s">
        <v>54</v>
      </c>
      <c r="D327" s="149">
        <v>42975</v>
      </c>
      <c r="E327" s="135">
        <v>42856</v>
      </c>
      <c r="F327" s="102" t="s">
        <v>45</v>
      </c>
      <c r="G327" s="148" t="s">
        <v>46</v>
      </c>
    </row>
    <row r="328" spans="1:7" ht="15">
      <c r="A328" s="119">
        <v>216623</v>
      </c>
      <c r="B328" s="33">
        <v>1873.15</v>
      </c>
      <c r="C328" s="71" t="s">
        <v>61</v>
      </c>
      <c r="D328" s="149">
        <v>42984</v>
      </c>
      <c r="E328" s="135">
        <v>42835</v>
      </c>
      <c r="F328" s="102" t="s">
        <v>45</v>
      </c>
      <c r="G328" s="148" t="s">
        <v>50</v>
      </c>
    </row>
    <row r="329" spans="1:7" ht="15.75">
      <c r="A329" s="152" t="s">
        <v>95</v>
      </c>
      <c r="B329" s="89">
        <v>934000</v>
      </c>
      <c r="C329" s="134" t="s">
        <v>54</v>
      </c>
      <c r="D329" s="135">
        <v>42993</v>
      </c>
      <c r="E329" s="136">
        <v>42887</v>
      </c>
      <c r="F329" s="102" t="s">
        <v>45</v>
      </c>
      <c r="G329" s="148" t="s">
        <v>46</v>
      </c>
    </row>
    <row r="330" spans="1:7" ht="15">
      <c r="A330" s="157">
        <v>5312017</v>
      </c>
      <c r="B330" s="163">
        <v>360</v>
      </c>
      <c r="C330" s="69" t="s">
        <v>51</v>
      </c>
      <c r="D330" s="135">
        <v>43020</v>
      </c>
      <c r="E330" s="158">
        <v>42909</v>
      </c>
      <c r="F330" s="102" t="s">
        <v>45</v>
      </c>
      <c r="G330" s="148" t="s">
        <v>50</v>
      </c>
    </row>
    <row r="331" spans="1:7" ht="15">
      <c r="A331" s="157">
        <v>6302017</v>
      </c>
      <c r="B331" s="163">
        <v>600</v>
      </c>
      <c r="C331" s="69" t="s">
        <v>51</v>
      </c>
      <c r="D331" s="135">
        <v>43020</v>
      </c>
      <c r="E331" s="158">
        <v>42923</v>
      </c>
      <c r="F331" s="102" t="s">
        <v>45</v>
      </c>
      <c r="G331" s="148" t="s">
        <v>50</v>
      </c>
    </row>
    <row r="332" spans="1:7" ht="15">
      <c r="A332" s="159">
        <v>217037</v>
      </c>
      <c r="B332" s="165">
        <v>574</v>
      </c>
      <c r="C332" s="69" t="s">
        <v>61</v>
      </c>
      <c r="D332" s="135">
        <v>43020</v>
      </c>
      <c r="E332" s="160">
        <v>42842</v>
      </c>
      <c r="F332" s="102" t="s">
        <v>45</v>
      </c>
      <c r="G332" s="148" t="s">
        <v>50</v>
      </c>
    </row>
    <row r="333" spans="1:7" ht="15">
      <c r="A333" s="159">
        <v>217039</v>
      </c>
      <c r="B333" s="165">
        <v>1817.15</v>
      </c>
      <c r="C333" s="69" t="s">
        <v>61</v>
      </c>
      <c r="D333" s="135">
        <v>43020</v>
      </c>
      <c r="E333" s="160">
        <v>42842</v>
      </c>
      <c r="F333" s="102" t="s">
        <v>45</v>
      </c>
      <c r="G333" s="148" t="s">
        <v>50</v>
      </c>
    </row>
    <row r="334" spans="1:7" ht="15">
      <c r="A334" s="159">
        <v>217514</v>
      </c>
      <c r="B334" s="165">
        <v>651.9</v>
      </c>
      <c r="C334" s="69" t="s">
        <v>61</v>
      </c>
      <c r="D334" s="135">
        <v>43020</v>
      </c>
      <c r="E334" s="160">
        <v>42850</v>
      </c>
      <c r="F334" s="102" t="s">
        <v>45</v>
      </c>
      <c r="G334" s="148" t="s">
        <v>50</v>
      </c>
    </row>
    <row r="335" spans="1:7" ht="15">
      <c r="A335" s="159">
        <v>218003</v>
      </c>
      <c r="B335" s="165">
        <v>592.9</v>
      </c>
      <c r="C335" s="69" t="s">
        <v>61</v>
      </c>
      <c r="D335" s="135">
        <v>43020</v>
      </c>
      <c r="E335" s="160">
        <v>42856</v>
      </c>
      <c r="F335" s="102" t="s">
        <v>45</v>
      </c>
      <c r="G335" s="148" t="s">
        <v>50</v>
      </c>
    </row>
    <row r="336" spans="1:7" ht="15">
      <c r="A336" s="159">
        <v>218449</v>
      </c>
      <c r="B336" s="165">
        <v>478.6</v>
      </c>
      <c r="C336" s="69" t="s">
        <v>61</v>
      </c>
      <c r="D336" s="135">
        <v>43020</v>
      </c>
      <c r="E336" s="160">
        <v>42865</v>
      </c>
      <c r="F336" s="102" t="s">
        <v>45</v>
      </c>
      <c r="G336" s="148" t="s">
        <v>50</v>
      </c>
    </row>
    <row r="337" spans="1:7" ht="15">
      <c r="A337" s="159">
        <v>218985</v>
      </c>
      <c r="B337" s="165">
        <v>809.25</v>
      </c>
      <c r="C337" s="69" t="s">
        <v>61</v>
      </c>
      <c r="D337" s="135">
        <v>43020</v>
      </c>
      <c r="E337" s="160">
        <v>42871</v>
      </c>
      <c r="F337" s="102" t="s">
        <v>45</v>
      </c>
      <c r="G337" s="148" t="s">
        <v>50</v>
      </c>
    </row>
    <row r="338" spans="1:7" ht="15">
      <c r="A338" s="161">
        <v>219426</v>
      </c>
      <c r="B338" s="166">
        <v>640.1</v>
      </c>
      <c r="C338" s="69" t="s">
        <v>61</v>
      </c>
      <c r="D338" s="135">
        <v>43020</v>
      </c>
      <c r="E338" s="158">
        <v>42877</v>
      </c>
      <c r="F338" s="102" t="s">
        <v>45</v>
      </c>
      <c r="G338" s="148" t="s">
        <v>50</v>
      </c>
    </row>
    <row r="339" spans="1:7" ht="15">
      <c r="A339" s="159">
        <v>219829</v>
      </c>
      <c r="B339" s="165">
        <v>635.15</v>
      </c>
      <c r="C339" s="69" t="s">
        <v>61</v>
      </c>
      <c r="D339" s="135">
        <v>43020</v>
      </c>
      <c r="E339" s="160">
        <v>42887</v>
      </c>
      <c r="F339" s="102" t="s">
        <v>45</v>
      </c>
      <c r="G339" s="148" t="s">
        <v>50</v>
      </c>
    </row>
    <row r="340" spans="1:7" ht="15">
      <c r="A340" s="159">
        <v>220197</v>
      </c>
      <c r="B340" s="165">
        <v>630.15</v>
      </c>
      <c r="C340" s="69" t="s">
        <v>61</v>
      </c>
      <c r="D340" s="135">
        <v>43020</v>
      </c>
      <c r="E340" s="160">
        <v>42893</v>
      </c>
      <c r="F340" s="102" t="s">
        <v>45</v>
      </c>
      <c r="G340" s="148" t="s">
        <v>50</v>
      </c>
    </row>
    <row r="341" spans="1:7" ht="15">
      <c r="A341" s="159">
        <v>220500</v>
      </c>
      <c r="B341" s="165">
        <v>608.55</v>
      </c>
      <c r="C341" s="69" t="s">
        <v>61</v>
      </c>
      <c r="D341" s="135">
        <v>43020</v>
      </c>
      <c r="E341" s="160">
        <v>42899</v>
      </c>
      <c r="F341" s="102" t="s">
        <v>45</v>
      </c>
      <c r="G341" s="148" t="s">
        <v>50</v>
      </c>
    </row>
    <row r="342" spans="1:7" ht="15">
      <c r="A342" s="159">
        <v>90373455</v>
      </c>
      <c r="B342" s="165">
        <v>847058</v>
      </c>
      <c r="C342" s="69" t="s">
        <v>47</v>
      </c>
      <c r="D342" s="135">
        <v>43034</v>
      </c>
      <c r="E342" s="160">
        <v>42917</v>
      </c>
      <c r="F342" s="102" t="s">
        <v>45</v>
      </c>
      <c r="G342" s="148" t="s">
        <v>46</v>
      </c>
    </row>
    <row r="343" spans="1:7" ht="15">
      <c r="A343" s="159">
        <v>90373456</v>
      </c>
      <c r="B343" s="165">
        <v>8700</v>
      </c>
      <c r="C343" s="69" t="s">
        <v>47</v>
      </c>
      <c r="D343" s="135">
        <v>43034</v>
      </c>
      <c r="E343" s="160">
        <v>42917</v>
      </c>
      <c r="F343" s="102" t="s">
        <v>45</v>
      </c>
      <c r="G343" s="148" t="s">
        <v>46</v>
      </c>
    </row>
    <row r="344" spans="1:7" ht="15">
      <c r="A344" s="156">
        <v>43237</v>
      </c>
      <c r="B344" s="89">
        <v>4783.74</v>
      </c>
      <c r="C344" s="134" t="s">
        <v>70</v>
      </c>
      <c r="D344" s="135">
        <v>43042</v>
      </c>
      <c r="E344" s="160">
        <v>42914</v>
      </c>
      <c r="F344" s="102" t="s">
        <v>45</v>
      </c>
      <c r="G344" s="148" t="s">
        <v>50</v>
      </c>
    </row>
    <row r="345" spans="1:7" ht="15">
      <c r="A345" s="156">
        <v>542115</v>
      </c>
      <c r="B345" s="167">
        <v>1102.25</v>
      </c>
      <c r="C345" s="69" t="s">
        <v>67</v>
      </c>
      <c r="D345" s="135">
        <v>43052</v>
      </c>
      <c r="E345" s="150">
        <v>42738</v>
      </c>
      <c r="F345" s="102" t="s">
        <v>45</v>
      </c>
      <c r="G345" s="148" t="s">
        <v>50</v>
      </c>
    </row>
    <row r="346" spans="1:7" ht="15">
      <c r="A346" s="157">
        <v>546088</v>
      </c>
      <c r="B346" s="163">
        <v>2387.5</v>
      </c>
      <c r="C346" s="69" t="s">
        <v>67</v>
      </c>
      <c r="D346" s="135">
        <v>43052</v>
      </c>
      <c r="E346" s="154">
        <v>42851</v>
      </c>
      <c r="F346" s="102" t="s">
        <v>45</v>
      </c>
      <c r="G346" s="148" t="s">
        <v>50</v>
      </c>
    </row>
    <row r="347" spans="1:7" ht="15">
      <c r="A347" s="156">
        <v>546612</v>
      </c>
      <c r="B347" s="167">
        <v>3732</v>
      </c>
      <c r="C347" s="69" t="s">
        <v>67</v>
      </c>
      <c r="D347" s="135">
        <v>43052</v>
      </c>
      <c r="E347" s="150">
        <v>42867</v>
      </c>
      <c r="F347" s="102" t="s">
        <v>45</v>
      </c>
      <c r="G347" s="148" t="s">
        <v>50</v>
      </c>
    </row>
    <row r="348" spans="1:7" ht="15">
      <c r="A348" s="157">
        <v>547372</v>
      </c>
      <c r="B348" s="163">
        <v>2259.5</v>
      </c>
      <c r="C348" s="69" t="s">
        <v>67</v>
      </c>
      <c r="D348" s="135">
        <v>43052</v>
      </c>
      <c r="E348" s="154">
        <v>42907</v>
      </c>
      <c r="F348" s="102" t="s">
        <v>45</v>
      </c>
      <c r="G348" s="148" t="s">
        <v>50</v>
      </c>
    </row>
    <row r="349" spans="1:7" ht="15">
      <c r="A349" s="156">
        <v>547769</v>
      </c>
      <c r="B349" s="167">
        <v>1305.2</v>
      </c>
      <c r="C349" s="69" t="s">
        <v>67</v>
      </c>
      <c r="D349" s="135">
        <v>43052</v>
      </c>
      <c r="E349" s="150">
        <v>42906</v>
      </c>
      <c r="F349" s="102" t="s">
        <v>45</v>
      </c>
      <c r="G349" s="148" t="s">
        <v>50</v>
      </c>
    </row>
    <row r="350" spans="1:7" ht="15">
      <c r="A350" s="157">
        <v>547770</v>
      </c>
      <c r="B350" s="163">
        <v>3665.75</v>
      </c>
      <c r="C350" s="69" t="s">
        <v>67</v>
      </c>
      <c r="D350" s="135">
        <v>43052</v>
      </c>
      <c r="E350" s="154">
        <v>42906</v>
      </c>
      <c r="F350" s="102" t="s">
        <v>45</v>
      </c>
      <c r="G350" s="148" t="s">
        <v>50</v>
      </c>
    </row>
    <row r="351" spans="1:7" ht="15">
      <c r="A351" s="156">
        <v>547787</v>
      </c>
      <c r="B351" s="167">
        <v>558.8</v>
      </c>
      <c r="C351" s="69" t="s">
        <v>67</v>
      </c>
      <c r="D351" s="135">
        <v>43052</v>
      </c>
      <c r="E351" s="150">
        <v>42912</v>
      </c>
      <c r="F351" s="102" t="s">
        <v>45</v>
      </c>
      <c r="G351" s="148" t="s">
        <v>50</v>
      </c>
    </row>
    <row r="352" spans="1:7" ht="15">
      <c r="A352" s="157">
        <v>547809</v>
      </c>
      <c r="B352" s="163">
        <v>1459.05</v>
      </c>
      <c r="C352" s="69" t="s">
        <v>67</v>
      </c>
      <c r="D352" s="135">
        <v>43052</v>
      </c>
      <c r="E352" s="154">
        <v>42906</v>
      </c>
      <c r="F352" s="102" t="s">
        <v>45</v>
      </c>
      <c r="G352" s="148" t="s">
        <v>50</v>
      </c>
    </row>
    <row r="353" spans="1:7" ht="15">
      <c r="A353" s="156">
        <v>547810</v>
      </c>
      <c r="B353" s="167">
        <v>1405.55</v>
      </c>
      <c r="C353" s="69" t="s">
        <v>67</v>
      </c>
      <c r="D353" s="135">
        <v>43052</v>
      </c>
      <c r="E353" s="150">
        <v>42906</v>
      </c>
      <c r="F353" s="102" t="s">
        <v>45</v>
      </c>
      <c r="G353" s="148" t="s">
        <v>50</v>
      </c>
    </row>
    <row r="354" spans="1:7" ht="15">
      <c r="A354" s="157">
        <v>547942</v>
      </c>
      <c r="B354" s="163">
        <v>1067.9</v>
      </c>
      <c r="C354" s="69" t="s">
        <v>67</v>
      </c>
      <c r="D354" s="135">
        <v>43052</v>
      </c>
      <c r="E354" s="154">
        <v>42908</v>
      </c>
      <c r="F354" s="102" t="s">
        <v>45</v>
      </c>
      <c r="G354" s="148" t="s">
        <v>50</v>
      </c>
    </row>
    <row r="355" spans="1:7" ht="15">
      <c r="A355" s="156">
        <v>548006</v>
      </c>
      <c r="B355" s="167">
        <v>3498.5</v>
      </c>
      <c r="C355" s="69" t="s">
        <v>67</v>
      </c>
      <c r="D355" s="135">
        <v>43052</v>
      </c>
      <c r="E355" s="150">
        <v>42913</v>
      </c>
      <c r="F355" s="102" t="s">
        <v>45</v>
      </c>
      <c r="G355" s="148" t="s">
        <v>50</v>
      </c>
    </row>
    <row r="356" spans="1:7" ht="15">
      <c r="A356" s="157">
        <v>548037</v>
      </c>
      <c r="B356" s="163">
        <v>3555.6</v>
      </c>
      <c r="C356" s="69" t="s">
        <v>67</v>
      </c>
      <c r="D356" s="135">
        <v>43052</v>
      </c>
      <c r="E356" s="154">
        <v>42934</v>
      </c>
      <c r="F356" s="102" t="s">
        <v>45</v>
      </c>
      <c r="G356" s="148" t="s">
        <v>50</v>
      </c>
    </row>
    <row r="357" spans="1:7" ht="15">
      <c r="A357" s="156">
        <v>548038</v>
      </c>
      <c r="B357" s="167">
        <v>445.3</v>
      </c>
      <c r="C357" s="69" t="s">
        <v>67</v>
      </c>
      <c r="D357" s="135">
        <v>43052</v>
      </c>
      <c r="E357" s="150">
        <v>42914</v>
      </c>
      <c r="F357" s="102" t="s">
        <v>45</v>
      </c>
      <c r="G357" s="148" t="s">
        <v>50</v>
      </c>
    </row>
    <row r="358" spans="1:7" ht="15">
      <c r="A358" s="157">
        <v>548040</v>
      </c>
      <c r="B358" s="163">
        <v>1481.8</v>
      </c>
      <c r="C358" s="69" t="s">
        <v>67</v>
      </c>
      <c r="D358" s="135">
        <v>43052</v>
      </c>
      <c r="E358" s="154">
        <v>42913</v>
      </c>
      <c r="F358" s="102" t="s">
        <v>45</v>
      </c>
      <c r="G358" s="148" t="s">
        <v>50</v>
      </c>
    </row>
    <row r="359" spans="1:7" ht="15">
      <c r="A359" s="156">
        <v>548120</v>
      </c>
      <c r="B359" s="167">
        <v>3963</v>
      </c>
      <c r="C359" s="69" t="s">
        <v>67</v>
      </c>
      <c r="D359" s="135">
        <v>43052</v>
      </c>
      <c r="E359" s="150">
        <v>42926</v>
      </c>
      <c r="F359" s="102" t="s">
        <v>45</v>
      </c>
      <c r="G359" s="148" t="s">
        <v>50</v>
      </c>
    </row>
    <row r="360" spans="1:7" ht="15">
      <c r="A360" s="157">
        <v>548156</v>
      </c>
      <c r="B360" s="163">
        <v>1770</v>
      </c>
      <c r="C360" s="69" t="s">
        <v>67</v>
      </c>
      <c r="D360" s="135">
        <v>43052</v>
      </c>
      <c r="E360" s="154">
        <v>42913</v>
      </c>
      <c r="F360" s="102" t="s">
        <v>45</v>
      </c>
      <c r="G360" s="148" t="s">
        <v>50</v>
      </c>
    </row>
    <row r="361" spans="1:7" ht="15">
      <c r="A361" s="156">
        <v>548185</v>
      </c>
      <c r="B361" s="167">
        <v>490.5</v>
      </c>
      <c r="C361" s="69" t="s">
        <v>67</v>
      </c>
      <c r="D361" s="135">
        <v>43052</v>
      </c>
      <c r="E361" s="150">
        <v>42915</v>
      </c>
      <c r="F361" s="102" t="s">
        <v>45</v>
      </c>
      <c r="G361" s="148" t="s">
        <v>50</v>
      </c>
    </row>
    <row r="362" spans="1:7" ht="15">
      <c r="A362" s="157">
        <v>548191</v>
      </c>
      <c r="B362" s="163">
        <v>1007.7</v>
      </c>
      <c r="C362" s="69" t="s">
        <v>67</v>
      </c>
      <c r="D362" s="135">
        <v>43052</v>
      </c>
      <c r="E362" s="154">
        <v>42915</v>
      </c>
      <c r="F362" s="102" t="s">
        <v>45</v>
      </c>
      <c r="G362" s="148" t="s">
        <v>50</v>
      </c>
    </row>
    <row r="363" spans="1:7" ht="15">
      <c r="A363" s="156">
        <v>548339</v>
      </c>
      <c r="B363" s="167">
        <v>730.15</v>
      </c>
      <c r="C363" s="69" t="s">
        <v>67</v>
      </c>
      <c r="D363" s="135">
        <v>43052</v>
      </c>
      <c r="E363" s="150">
        <v>42926</v>
      </c>
      <c r="F363" s="102" t="s">
        <v>45</v>
      </c>
      <c r="G363" s="148" t="s">
        <v>50</v>
      </c>
    </row>
    <row r="364" spans="1:7" ht="15">
      <c r="A364" s="157">
        <v>548340</v>
      </c>
      <c r="B364" s="163">
        <v>4093</v>
      </c>
      <c r="C364" s="69" t="s">
        <v>67</v>
      </c>
      <c r="D364" s="135">
        <v>43052</v>
      </c>
      <c r="E364" s="154">
        <v>42926</v>
      </c>
      <c r="F364" s="102" t="s">
        <v>45</v>
      </c>
      <c r="G364" s="148" t="s">
        <v>50</v>
      </c>
    </row>
    <row r="365" spans="1:7" ht="15">
      <c r="A365" s="156">
        <v>548341</v>
      </c>
      <c r="B365" s="167">
        <v>1180</v>
      </c>
      <c r="C365" s="69" t="s">
        <v>67</v>
      </c>
      <c r="D365" s="135">
        <v>43052</v>
      </c>
      <c r="E365" s="150">
        <v>42921</v>
      </c>
      <c r="F365" s="102" t="s">
        <v>45</v>
      </c>
      <c r="G365" s="148" t="s">
        <v>50</v>
      </c>
    </row>
    <row r="366" spans="1:7" ht="15">
      <c r="A366" s="157">
        <v>548342</v>
      </c>
      <c r="B366" s="163">
        <v>3749.5</v>
      </c>
      <c r="C366" s="69" t="s">
        <v>67</v>
      </c>
      <c r="D366" s="135">
        <v>43052</v>
      </c>
      <c r="E366" s="154">
        <v>42921</v>
      </c>
      <c r="F366" s="102" t="s">
        <v>45</v>
      </c>
      <c r="G366" s="148" t="s">
        <v>50</v>
      </c>
    </row>
    <row r="367" spans="1:7" ht="15">
      <c r="A367" s="156">
        <v>548577</v>
      </c>
      <c r="B367" s="167">
        <v>671.15</v>
      </c>
      <c r="C367" s="69" t="s">
        <v>67</v>
      </c>
      <c r="D367" s="135">
        <v>43052</v>
      </c>
      <c r="E367" s="150">
        <v>42934</v>
      </c>
      <c r="F367" s="102" t="s">
        <v>45</v>
      </c>
      <c r="G367" s="148" t="s">
        <v>50</v>
      </c>
    </row>
    <row r="368" spans="1:7" ht="15">
      <c r="A368" s="157">
        <v>548580</v>
      </c>
      <c r="B368" s="163">
        <v>1110.4</v>
      </c>
      <c r="C368" s="69" t="s">
        <v>67</v>
      </c>
      <c r="D368" s="135">
        <v>43052</v>
      </c>
      <c r="E368" s="154">
        <v>42927</v>
      </c>
      <c r="F368" s="102" t="s">
        <v>45</v>
      </c>
      <c r="G368" s="148" t="s">
        <v>50</v>
      </c>
    </row>
    <row r="369" spans="1:7" ht="15">
      <c r="A369" s="156">
        <v>548582</v>
      </c>
      <c r="B369" s="167">
        <v>910.7</v>
      </c>
      <c r="C369" s="69" t="s">
        <v>67</v>
      </c>
      <c r="D369" s="135">
        <v>43052</v>
      </c>
      <c r="E369" s="150">
        <v>42927</v>
      </c>
      <c r="F369" s="102" t="s">
        <v>45</v>
      </c>
      <c r="G369" s="148" t="s">
        <v>50</v>
      </c>
    </row>
    <row r="370" spans="1:7" ht="15">
      <c r="A370" s="157">
        <v>548583</v>
      </c>
      <c r="B370" s="163">
        <v>251.65</v>
      </c>
      <c r="C370" s="69" t="s">
        <v>67</v>
      </c>
      <c r="D370" s="135">
        <v>43052</v>
      </c>
      <c r="E370" s="154">
        <v>42927</v>
      </c>
      <c r="F370" s="102" t="s">
        <v>45</v>
      </c>
      <c r="G370" s="148" t="s">
        <v>50</v>
      </c>
    </row>
    <row r="371" spans="1:7" ht="15">
      <c r="A371" s="156">
        <v>548584</v>
      </c>
      <c r="B371" s="167">
        <v>318.4</v>
      </c>
      <c r="C371" s="69" t="s">
        <v>67</v>
      </c>
      <c r="D371" s="135">
        <v>43052</v>
      </c>
      <c r="E371" s="150">
        <v>42927</v>
      </c>
      <c r="F371" s="102" t="s">
        <v>45</v>
      </c>
      <c r="G371" s="148" t="s">
        <v>50</v>
      </c>
    </row>
    <row r="372" spans="1:7" ht="15">
      <c r="A372" s="157">
        <v>548707</v>
      </c>
      <c r="B372" s="163">
        <v>50</v>
      </c>
      <c r="C372" s="69" t="s">
        <v>67</v>
      </c>
      <c r="D372" s="135">
        <v>43052</v>
      </c>
      <c r="E372" s="154">
        <v>42936</v>
      </c>
      <c r="F372" s="102" t="s">
        <v>45</v>
      </c>
      <c r="G372" s="148" t="s">
        <v>50</v>
      </c>
    </row>
    <row r="373" spans="1:7" ht="15">
      <c r="A373" s="156">
        <v>548864</v>
      </c>
      <c r="B373" s="167">
        <v>1229.4</v>
      </c>
      <c r="C373" s="69" t="s">
        <v>67</v>
      </c>
      <c r="D373" s="135">
        <v>43052</v>
      </c>
      <c r="E373" s="150">
        <v>42934</v>
      </c>
      <c r="F373" s="102" t="s">
        <v>45</v>
      </c>
      <c r="G373" s="148" t="s">
        <v>50</v>
      </c>
    </row>
    <row r="374" spans="1:7" ht="15">
      <c r="A374" s="157">
        <v>548865</v>
      </c>
      <c r="B374" s="163">
        <v>709.65</v>
      </c>
      <c r="C374" s="69" t="s">
        <v>67</v>
      </c>
      <c r="D374" s="135">
        <v>43052</v>
      </c>
      <c r="E374" s="154">
        <v>42934</v>
      </c>
      <c r="F374" s="102" t="s">
        <v>45</v>
      </c>
      <c r="G374" s="148" t="s">
        <v>50</v>
      </c>
    </row>
    <row r="375" spans="1:7" ht="15">
      <c r="A375" s="156">
        <v>548944</v>
      </c>
      <c r="B375" s="167">
        <v>880</v>
      </c>
      <c r="C375" s="69" t="s">
        <v>67</v>
      </c>
      <c r="D375" s="135">
        <v>43052</v>
      </c>
      <c r="E375" s="150">
        <v>42937</v>
      </c>
      <c r="F375" s="102" t="s">
        <v>45</v>
      </c>
      <c r="G375" s="148" t="s">
        <v>50</v>
      </c>
    </row>
    <row r="376" spans="1:7" ht="15">
      <c r="A376" s="157">
        <v>549034</v>
      </c>
      <c r="B376" s="163">
        <v>1908.95</v>
      </c>
      <c r="C376" s="69" t="s">
        <v>67</v>
      </c>
      <c r="D376" s="135">
        <v>43052</v>
      </c>
      <c r="E376" s="154">
        <v>42942</v>
      </c>
      <c r="F376" s="102" t="s">
        <v>45</v>
      </c>
      <c r="G376" s="148" t="s">
        <v>50</v>
      </c>
    </row>
    <row r="377" spans="1:7" ht="15">
      <c r="A377" s="156">
        <v>549065</v>
      </c>
      <c r="B377" s="167">
        <v>1255.9</v>
      </c>
      <c r="C377" s="69" t="s">
        <v>67</v>
      </c>
      <c r="D377" s="135">
        <v>43052</v>
      </c>
      <c r="E377" s="150">
        <v>42941</v>
      </c>
      <c r="F377" s="102" t="s">
        <v>45</v>
      </c>
      <c r="G377" s="148" t="s">
        <v>50</v>
      </c>
    </row>
    <row r="378" spans="1:7" ht="15">
      <c r="A378" s="157">
        <v>549067</v>
      </c>
      <c r="B378" s="163">
        <v>650.15</v>
      </c>
      <c r="C378" s="69" t="s">
        <v>67</v>
      </c>
      <c r="D378" s="135">
        <v>43052</v>
      </c>
      <c r="E378" s="154">
        <v>42942</v>
      </c>
      <c r="F378" s="102" t="s">
        <v>45</v>
      </c>
      <c r="G378" s="148" t="s">
        <v>50</v>
      </c>
    </row>
    <row r="379" spans="1:7" ht="15">
      <c r="A379" s="156">
        <v>549242</v>
      </c>
      <c r="B379" s="167">
        <v>605.65</v>
      </c>
      <c r="C379" s="69" t="s">
        <v>67</v>
      </c>
      <c r="D379" s="135">
        <v>43052</v>
      </c>
      <c r="E379" s="150">
        <v>42948</v>
      </c>
      <c r="F379" s="102" t="s">
        <v>45</v>
      </c>
      <c r="G379" s="148" t="s">
        <v>50</v>
      </c>
    </row>
    <row r="380" spans="1:7" ht="15">
      <c r="A380" s="157">
        <v>549244</v>
      </c>
      <c r="B380" s="163">
        <v>305.45</v>
      </c>
      <c r="C380" s="69" t="s">
        <v>67</v>
      </c>
      <c r="D380" s="135">
        <v>43052</v>
      </c>
      <c r="E380" s="154">
        <v>42949</v>
      </c>
      <c r="F380" s="102" t="s">
        <v>45</v>
      </c>
      <c r="G380" s="148" t="s">
        <v>50</v>
      </c>
    </row>
    <row r="381" spans="1:7" ht="15">
      <c r="A381" s="156">
        <v>549245</v>
      </c>
      <c r="B381" s="167">
        <v>1020.2</v>
      </c>
      <c r="C381" s="69" t="s">
        <v>67</v>
      </c>
      <c r="D381" s="135">
        <v>43052</v>
      </c>
      <c r="E381" s="150">
        <v>42948</v>
      </c>
      <c r="F381" s="102" t="s">
        <v>45</v>
      </c>
      <c r="G381" s="148" t="s">
        <v>50</v>
      </c>
    </row>
    <row r="382" spans="1:7" ht="15">
      <c r="A382" s="157">
        <v>42903</v>
      </c>
      <c r="B382" s="163">
        <v>11498.49</v>
      </c>
      <c r="C382" s="69" t="s">
        <v>62</v>
      </c>
      <c r="D382" s="135">
        <v>43060</v>
      </c>
      <c r="E382" s="154">
        <v>42928</v>
      </c>
      <c r="F382" s="102" t="s">
        <v>45</v>
      </c>
      <c r="G382" s="148" t="s">
        <v>50</v>
      </c>
    </row>
    <row r="383" spans="1:7" ht="15">
      <c r="A383" s="157">
        <v>7312017</v>
      </c>
      <c r="B383" s="163">
        <v>420</v>
      </c>
      <c r="C383" s="69" t="s">
        <v>51</v>
      </c>
      <c r="D383" s="135">
        <v>43068</v>
      </c>
      <c r="E383" s="154">
        <v>42951</v>
      </c>
      <c r="F383" s="102" t="s">
        <v>45</v>
      </c>
      <c r="G383" s="148" t="s">
        <v>50</v>
      </c>
    </row>
    <row r="384" spans="1:7" ht="15">
      <c r="A384" s="157" t="s">
        <v>101</v>
      </c>
      <c r="B384" s="163">
        <v>1140</v>
      </c>
      <c r="C384" s="69" t="s">
        <v>51</v>
      </c>
      <c r="D384" s="135">
        <v>43068</v>
      </c>
      <c r="E384" s="154">
        <v>42951</v>
      </c>
      <c r="F384" s="102" t="s">
        <v>45</v>
      </c>
      <c r="G384" s="148" t="s">
        <v>50</v>
      </c>
    </row>
    <row r="385" spans="1:7" ht="15">
      <c r="A385" s="157">
        <v>220879</v>
      </c>
      <c r="B385" s="163">
        <v>833.55</v>
      </c>
      <c r="C385" s="69" t="s">
        <v>61</v>
      </c>
      <c r="D385" s="135">
        <v>43069</v>
      </c>
      <c r="E385" s="154">
        <v>42906</v>
      </c>
      <c r="F385" s="102" t="s">
        <v>45</v>
      </c>
      <c r="G385" s="148" t="s">
        <v>50</v>
      </c>
    </row>
    <row r="386" spans="1:7" ht="15">
      <c r="A386" s="157">
        <v>221200</v>
      </c>
      <c r="B386" s="163">
        <v>440.9</v>
      </c>
      <c r="C386" s="69" t="s">
        <v>61</v>
      </c>
      <c r="D386" s="135">
        <v>43069</v>
      </c>
      <c r="E386" s="154">
        <v>42912</v>
      </c>
      <c r="F386" s="102" t="s">
        <v>45</v>
      </c>
      <c r="G386" s="148" t="s">
        <v>50</v>
      </c>
    </row>
    <row r="387" spans="1:7" ht="15">
      <c r="A387" s="157">
        <v>221534</v>
      </c>
      <c r="B387" s="163">
        <v>562.7</v>
      </c>
      <c r="C387" s="69" t="s">
        <v>61</v>
      </c>
      <c r="D387" s="135">
        <v>43069</v>
      </c>
      <c r="E387" s="154">
        <v>42923</v>
      </c>
      <c r="F387" s="102" t="s">
        <v>45</v>
      </c>
      <c r="G387" s="148" t="s">
        <v>50</v>
      </c>
    </row>
    <row r="388" spans="1:7" ht="15">
      <c r="A388" s="157">
        <v>221559</v>
      </c>
      <c r="B388" s="163">
        <v>677.95</v>
      </c>
      <c r="C388" s="69" t="s">
        <v>61</v>
      </c>
      <c r="D388" s="135">
        <v>43069</v>
      </c>
      <c r="E388" s="154">
        <v>42919</v>
      </c>
      <c r="F388" s="102" t="s">
        <v>45</v>
      </c>
      <c r="G388" s="148" t="s">
        <v>50</v>
      </c>
    </row>
    <row r="389" spans="1:7" ht="15">
      <c r="A389" s="157">
        <v>221868</v>
      </c>
      <c r="B389" s="163">
        <v>1512.4</v>
      </c>
      <c r="C389" s="69" t="s">
        <v>61</v>
      </c>
      <c r="D389" s="135">
        <v>43069</v>
      </c>
      <c r="E389" s="154">
        <v>42926</v>
      </c>
      <c r="F389" s="102" t="s">
        <v>45</v>
      </c>
      <c r="G389" s="148" t="s">
        <v>50</v>
      </c>
    </row>
    <row r="390" spans="1:7" ht="15">
      <c r="A390" s="157">
        <v>221876</v>
      </c>
      <c r="B390" s="163">
        <v>2436.2</v>
      </c>
      <c r="C390" s="69" t="s">
        <v>61</v>
      </c>
      <c r="D390" s="135">
        <v>43069</v>
      </c>
      <c r="E390" s="154">
        <v>42926</v>
      </c>
      <c r="F390" s="102" t="s">
        <v>45</v>
      </c>
      <c r="G390" s="148" t="s">
        <v>50</v>
      </c>
    </row>
    <row r="391" spans="1:7" ht="15">
      <c r="A391" s="157">
        <v>221877</v>
      </c>
      <c r="B391" s="163">
        <v>2490</v>
      </c>
      <c r="C391" s="69" t="s">
        <v>61</v>
      </c>
      <c r="D391" s="135">
        <v>43069</v>
      </c>
      <c r="E391" s="154">
        <v>42927</v>
      </c>
      <c r="F391" s="102" t="s">
        <v>45</v>
      </c>
      <c r="G391" s="148" t="s">
        <v>50</v>
      </c>
    </row>
    <row r="392" spans="1:7" ht="15">
      <c r="A392" s="157">
        <v>221879</v>
      </c>
      <c r="B392" s="163">
        <v>626.85</v>
      </c>
      <c r="C392" s="69" t="s">
        <v>61</v>
      </c>
      <c r="D392" s="135">
        <v>43069</v>
      </c>
      <c r="E392" s="154">
        <v>42928</v>
      </c>
      <c r="F392" s="102" t="s">
        <v>45</v>
      </c>
      <c r="G392" s="148" t="s">
        <v>50</v>
      </c>
    </row>
    <row r="393" spans="1:7" ht="15">
      <c r="A393" s="157">
        <v>222214</v>
      </c>
      <c r="B393" s="163">
        <v>2273.15</v>
      </c>
      <c r="C393" s="69" t="s">
        <v>61</v>
      </c>
      <c r="D393" s="135">
        <v>43069</v>
      </c>
      <c r="E393" s="154">
        <v>42933</v>
      </c>
      <c r="F393" s="102" t="s">
        <v>45</v>
      </c>
      <c r="G393" s="148" t="s">
        <v>50</v>
      </c>
    </row>
    <row r="394" spans="1:7" ht="15">
      <c r="A394" s="157">
        <v>222221</v>
      </c>
      <c r="B394" s="163">
        <v>1716.4</v>
      </c>
      <c r="C394" s="69" t="s">
        <v>61</v>
      </c>
      <c r="D394" s="135">
        <v>43069</v>
      </c>
      <c r="E394" s="154">
        <v>42933</v>
      </c>
      <c r="F394" s="102" t="s">
        <v>45</v>
      </c>
      <c r="G394" s="148" t="s">
        <v>50</v>
      </c>
    </row>
    <row r="395" spans="1:7" ht="15">
      <c r="A395" s="157">
        <v>222225</v>
      </c>
      <c r="B395" s="163">
        <v>598.5</v>
      </c>
      <c r="C395" s="69" t="s">
        <v>61</v>
      </c>
      <c r="D395" s="135">
        <v>43069</v>
      </c>
      <c r="E395" s="154">
        <v>42933</v>
      </c>
      <c r="F395" s="102" t="s">
        <v>45</v>
      </c>
      <c r="G395" s="148" t="s">
        <v>50</v>
      </c>
    </row>
    <row r="396" spans="1:7" ht="15">
      <c r="A396" s="157">
        <v>222250</v>
      </c>
      <c r="B396" s="163">
        <v>1302.3</v>
      </c>
      <c r="C396" s="69" t="s">
        <v>61</v>
      </c>
      <c r="D396" s="135">
        <v>43069</v>
      </c>
      <c r="E396" s="154">
        <v>42934</v>
      </c>
      <c r="F396" s="102" t="s">
        <v>45</v>
      </c>
      <c r="G396" s="148" t="s">
        <v>50</v>
      </c>
    </row>
    <row r="397" spans="1:7" ht="15">
      <c r="A397" s="157">
        <v>222546</v>
      </c>
      <c r="B397" s="163">
        <v>1812</v>
      </c>
      <c r="C397" s="69" t="s">
        <v>61</v>
      </c>
      <c r="D397" s="135">
        <v>43069</v>
      </c>
      <c r="E397" s="154">
        <v>42940</v>
      </c>
      <c r="F397" s="102" t="s">
        <v>45</v>
      </c>
      <c r="G397" s="148" t="s">
        <v>50</v>
      </c>
    </row>
    <row r="398" spans="1:7" ht="15">
      <c r="A398" s="157">
        <v>222551</v>
      </c>
      <c r="B398" s="163">
        <v>522.85</v>
      </c>
      <c r="C398" s="69" t="s">
        <v>61</v>
      </c>
      <c r="D398" s="135">
        <v>43069</v>
      </c>
      <c r="E398" s="154">
        <v>42940</v>
      </c>
      <c r="F398" s="102" t="s">
        <v>45</v>
      </c>
      <c r="G398" s="148" t="s">
        <v>50</v>
      </c>
    </row>
    <row r="399" spans="1:7" ht="15">
      <c r="A399" s="157">
        <v>221876</v>
      </c>
      <c r="B399" s="163">
        <v>2436.2</v>
      </c>
      <c r="C399" s="69" t="s">
        <v>61</v>
      </c>
      <c r="D399" s="135">
        <v>43069</v>
      </c>
      <c r="E399" s="154">
        <v>42926</v>
      </c>
      <c r="F399" s="102" t="s">
        <v>45</v>
      </c>
      <c r="G399" s="148" t="s">
        <v>50</v>
      </c>
    </row>
    <row r="400" spans="1:7" ht="15">
      <c r="A400" s="157">
        <v>221877</v>
      </c>
      <c r="B400" s="163">
        <v>2490</v>
      </c>
      <c r="C400" s="69" t="s">
        <v>61</v>
      </c>
      <c r="D400" s="135">
        <v>43069</v>
      </c>
      <c r="E400" s="154">
        <v>42927</v>
      </c>
      <c r="F400" s="102" t="s">
        <v>45</v>
      </c>
      <c r="G400" s="148" t="s">
        <v>50</v>
      </c>
    </row>
    <row r="401" spans="1:7" ht="15">
      <c r="A401" s="157">
        <v>221879</v>
      </c>
      <c r="B401" s="163">
        <v>626.85</v>
      </c>
      <c r="C401" s="69" t="s">
        <v>61</v>
      </c>
      <c r="D401" s="135">
        <v>43069</v>
      </c>
      <c r="E401" s="154">
        <v>42928</v>
      </c>
      <c r="F401" s="102" t="s">
        <v>45</v>
      </c>
      <c r="G401" s="148" t="s">
        <v>50</v>
      </c>
    </row>
    <row r="402" spans="1:7" ht="15">
      <c r="A402" s="157">
        <v>222214</v>
      </c>
      <c r="B402" s="163">
        <v>2273.15</v>
      </c>
      <c r="C402" s="69" t="s">
        <v>61</v>
      </c>
      <c r="D402" s="135">
        <v>43069</v>
      </c>
      <c r="E402" s="154">
        <v>42933</v>
      </c>
      <c r="F402" s="102" t="s">
        <v>45</v>
      </c>
      <c r="G402" s="148" t="s">
        <v>50</v>
      </c>
    </row>
    <row r="403" spans="1:7" ht="15">
      <c r="A403" s="157">
        <v>222225</v>
      </c>
      <c r="B403" s="163">
        <v>598.5</v>
      </c>
      <c r="C403" s="69" t="s">
        <v>61</v>
      </c>
      <c r="D403" s="135">
        <v>43069</v>
      </c>
      <c r="E403" s="154">
        <v>42933</v>
      </c>
      <c r="F403" s="102" t="s">
        <v>45</v>
      </c>
      <c r="G403" s="148" t="s">
        <v>50</v>
      </c>
    </row>
    <row r="404" spans="1:7" ht="15">
      <c r="A404" s="157">
        <v>222551</v>
      </c>
      <c r="B404" s="163">
        <v>522.85</v>
      </c>
      <c r="C404" s="69" t="s">
        <v>61</v>
      </c>
      <c r="D404" s="135">
        <v>43069</v>
      </c>
      <c r="E404" s="154">
        <v>42940</v>
      </c>
      <c r="F404" s="102" t="s">
        <v>45</v>
      </c>
      <c r="G404" s="148" t="s">
        <v>50</v>
      </c>
    </row>
    <row r="405" spans="1:7" ht="15">
      <c r="A405" s="157">
        <v>222872</v>
      </c>
      <c r="B405" s="163">
        <v>1236.85</v>
      </c>
      <c r="C405" s="69" t="s">
        <v>61</v>
      </c>
      <c r="D405" s="135">
        <v>43069</v>
      </c>
      <c r="E405" s="154">
        <v>42949</v>
      </c>
      <c r="F405" s="102" t="s">
        <v>45</v>
      </c>
      <c r="G405" s="148" t="s">
        <v>50</v>
      </c>
    </row>
    <row r="406" spans="1:7" ht="15">
      <c r="A406" s="157">
        <v>222879</v>
      </c>
      <c r="B406" s="163">
        <v>639.8</v>
      </c>
      <c r="C406" s="69" t="s">
        <v>61</v>
      </c>
      <c r="D406" s="135">
        <v>43069</v>
      </c>
      <c r="E406" s="154">
        <v>42947</v>
      </c>
      <c r="F406" s="102" t="s">
        <v>45</v>
      </c>
      <c r="G406" s="148" t="s">
        <v>50</v>
      </c>
    </row>
    <row r="407" spans="1:7" ht="15">
      <c r="A407" s="157">
        <v>223224</v>
      </c>
      <c r="B407" s="163">
        <v>693.8</v>
      </c>
      <c r="C407" s="69" t="s">
        <v>61</v>
      </c>
      <c r="D407" s="135">
        <v>43069</v>
      </c>
      <c r="E407" s="154">
        <v>42954</v>
      </c>
      <c r="F407" s="102" t="s">
        <v>45</v>
      </c>
      <c r="G407" s="148" t="s">
        <v>50</v>
      </c>
    </row>
    <row r="408" spans="1:7" ht="15">
      <c r="A408" s="157">
        <v>8312017</v>
      </c>
      <c r="B408" s="163">
        <v>9540</v>
      </c>
      <c r="C408" s="69" t="s">
        <v>63</v>
      </c>
      <c r="D408" s="135">
        <v>43077</v>
      </c>
      <c r="E408" s="154">
        <v>42984</v>
      </c>
      <c r="F408" s="102" t="s">
        <v>45</v>
      </c>
      <c r="G408" s="148" t="s">
        <v>50</v>
      </c>
    </row>
    <row r="409" spans="1:7" ht="15">
      <c r="A409" s="157" t="s">
        <v>104</v>
      </c>
      <c r="B409" s="163">
        <v>4166.68</v>
      </c>
      <c r="C409" s="134" t="s">
        <v>69</v>
      </c>
      <c r="D409" s="149">
        <v>43096</v>
      </c>
      <c r="E409" s="154">
        <v>42795</v>
      </c>
      <c r="F409" s="102" t="s">
        <v>45</v>
      </c>
      <c r="G409" s="148" t="s">
        <v>50</v>
      </c>
    </row>
    <row r="410" spans="1:7" ht="15">
      <c r="A410" s="156">
        <v>43298</v>
      </c>
      <c r="B410" s="89">
        <v>4166.67</v>
      </c>
      <c r="C410" s="134" t="s">
        <v>70</v>
      </c>
      <c r="D410" s="135">
        <v>43097</v>
      </c>
      <c r="E410" s="160">
        <v>42951</v>
      </c>
      <c r="F410" s="102" t="s">
        <v>45</v>
      </c>
      <c r="G410" s="148" t="s">
        <v>50</v>
      </c>
    </row>
    <row r="411" spans="1:7" ht="15">
      <c r="A411" s="155" t="s">
        <v>102</v>
      </c>
      <c r="B411" s="163">
        <v>6813.78</v>
      </c>
      <c r="C411" s="69" t="s">
        <v>49</v>
      </c>
      <c r="D411" s="135">
        <v>43111</v>
      </c>
      <c r="E411" s="154">
        <v>43013</v>
      </c>
      <c r="F411" s="102" t="s">
        <v>45</v>
      </c>
      <c r="G411" s="148" t="s">
        <v>50</v>
      </c>
    </row>
    <row r="412" spans="1:7" ht="15">
      <c r="A412" s="91">
        <v>9302017</v>
      </c>
      <c r="B412" s="89">
        <v>7740</v>
      </c>
      <c r="C412" s="134" t="s">
        <v>63</v>
      </c>
      <c r="D412" s="135">
        <v>43112</v>
      </c>
      <c r="E412" s="160">
        <v>43012</v>
      </c>
      <c r="F412" s="102" t="s">
        <v>45</v>
      </c>
      <c r="G412" s="148" t="s">
        <v>50</v>
      </c>
    </row>
    <row r="413" spans="1:7" ht="15">
      <c r="A413" s="91" t="s">
        <v>112</v>
      </c>
      <c r="B413" s="167">
        <v>1260</v>
      </c>
      <c r="C413" s="69" t="s">
        <v>51</v>
      </c>
      <c r="D413" s="135">
        <v>43122</v>
      </c>
      <c r="E413" s="150">
        <v>43019</v>
      </c>
      <c r="F413" s="102" t="s">
        <v>45</v>
      </c>
      <c r="G413" s="148" t="s">
        <v>50</v>
      </c>
    </row>
    <row r="414" spans="1:7" ht="15">
      <c r="A414" s="91">
        <v>9302017</v>
      </c>
      <c r="B414" s="167">
        <v>4860</v>
      </c>
      <c r="C414" s="69" t="s">
        <v>51</v>
      </c>
      <c r="D414" s="135">
        <v>43122</v>
      </c>
      <c r="E414" s="150">
        <v>43019</v>
      </c>
      <c r="F414" s="102" t="s">
        <v>45</v>
      </c>
      <c r="G414" s="148" t="s">
        <v>50</v>
      </c>
    </row>
    <row r="415" spans="1:7" ht="15">
      <c r="A415" s="91" t="s">
        <v>113</v>
      </c>
      <c r="B415" s="167">
        <v>1410</v>
      </c>
      <c r="C415" s="69" t="s">
        <v>51</v>
      </c>
      <c r="D415" s="135">
        <v>43122</v>
      </c>
      <c r="E415" s="150">
        <v>42984</v>
      </c>
      <c r="F415" s="102" t="s">
        <v>45</v>
      </c>
      <c r="G415" s="148" t="s">
        <v>50</v>
      </c>
    </row>
    <row r="416" spans="1:7" ht="15">
      <c r="A416" s="91">
        <v>8312017</v>
      </c>
      <c r="B416" s="167">
        <v>2010</v>
      </c>
      <c r="C416" s="69" t="s">
        <v>51</v>
      </c>
      <c r="D416" s="135">
        <v>43122</v>
      </c>
      <c r="E416" s="150">
        <v>42984</v>
      </c>
      <c r="F416" s="102" t="s">
        <v>45</v>
      </c>
      <c r="G416" s="148" t="s">
        <v>50</v>
      </c>
    </row>
    <row r="417" spans="1:7" ht="15">
      <c r="A417" s="91">
        <v>90381968</v>
      </c>
      <c r="B417" s="167">
        <v>847058</v>
      </c>
      <c r="C417" s="69" t="s">
        <v>47</v>
      </c>
      <c r="D417" s="135">
        <v>43128</v>
      </c>
      <c r="E417" s="150">
        <v>42978</v>
      </c>
      <c r="F417" s="102" t="s">
        <v>45</v>
      </c>
      <c r="G417" s="148" t="s">
        <v>46</v>
      </c>
    </row>
    <row r="418" spans="1:7" ht="15">
      <c r="A418" s="91">
        <v>10312017</v>
      </c>
      <c r="B418" s="89">
        <v>4743.78</v>
      </c>
      <c r="C418" s="134" t="s">
        <v>49</v>
      </c>
      <c r="D418" s="135">
        <v>43151</v>
      </c>
      <c r="E418" s="160">
        <v>43040</v>
      </c>
      <c r="F418" s="102" t="s">
        <v>45</v>
      </c>
      <c r="G418" s="148" t="s">
        <v>50</v>
      </c>
    </row>
    <row r="419" spans="1:7" ht="15">
      <c r="A419" s="91" t="s">
        <v>114</v>
      </c>
      <c r="B419" s="89">
        <v>210</v>
      </c>
      <c r="C419" s="134" t="s">
        <v>51</v>
      </c>
      <c r="D419" s="135">
        <v>43151</v>
      </c>
      <c r="E419" s="150">
        <v>43045</v>
      </c>
      <c r="F419" s="102" t="s">
        <v>45</v>
      </c>
      <c r="G419" s="148" t="s">
        <v>50</v>
      </c>
    </row>
    <row r="420" spans="1:7" ht="15">
      <c r="A420" s="91">
        <v>10312017</v>
      </c>
      <c r="B420" s="167">
        <v>3660</v>
      </c>
      <c r="C420" s="134" t="s">
        <v>51</v>
      </c>
      <c r="D420" s="135">
        <v>43151</v>
      </c>
      <c r="E420" s="150">
        <v>43041</v>
      </c>
      <c r="F420" s="102" t="s">
        <v>45</v>
      </c>
      <c r="G420" s="148" t="s">
        <v>50</v>
      </c>
    </row>
    <row r="421" spans="1:7" ht="15">
      <c r="A421" s="91" t="s">
        <v>136</v>
      </c>
      <c r="B421" s="167">
        <v>29070</v>
      </c>
      <c r="C421" s="101" t="s">
        <v>138</v>
      </c>
      <c r="D421" s="135">
        <v>43151</v>
      </c>
      <c r="E421" s="100">
        <v>42917</v>
      </c>
      <c r="F421" s="102" t="s">
        <v>45</v>
      </c>
      <c r="G421" s="148" t="s">
        <v>46</v>
      </c>
    </row>
    <row r="422" spans="1:7" ht="15">
      <c r="A422" s="91" t="s">
        <v>137</v>
      </c>
      <c r="B422" s="167">
        <v>267311</v>
      </c>
      <c r="C422" s="101" t="s">
        <v>138</v>
      </c>
      <c r="D422" s="135">
        <v>43151</v>
      </c>
      <c r="E422" s="100">
        <v>42917</v>
      </c>
      <c r="F422" s="102" t="s">
        <v>45</v>
      </c>
      <c r="G422" s="148" t="s">
        <v>46</v>
      </c>
    </row>
    <row r="423" spans="1:7" ht="15">
      <c r="A423" s="90" t="s">
        <v>128</v>
      </c>
      <c r="B423" s="89">
        <v>726618.44</v>
      </c>
      <c r="C423" s="69" t="s">
        <v>64</v>
      </c>
      <c r="D423" s="135">
        <v>43220</v>
      </c>
      <c r="E423" s="153">
        <v>43064</v>
      </c>
      <c r="F423" s="102" t="s">
        <v>45</v>
      </c>
      <c r="G423" s="148" t="s">
        <v>71</v>
      </c>
    </row>
    <row r="424" spans="1:7" ht="15">
      <c r="A424" s="90" t="s">
        <v>129</v>
      </c>
      <c r="B424" s="89">
        <v>723179.64</v>
      </c>
      <c r="C424" s="69" t="s">
        <v>64</v>
      </c>
      <c r="D424" s="135">
        <v>43220</v>
      </c>
      <c r="E424" s="153">
        <v>43094</v>
      </c>
      <c r="F424" s="102" t="s">
        <v>45</v>
      </c>
      <c r="G424" s="148" t="s">
        <v>71</v>
      </c>
    </row>
    <row r="425" spans="1:7" ht="15">
      <c r="A425" s="164" t="s">
        <v>116</v>
      </c>
      <c r="B425" s="33">
        <v>4855402.51</v>
      </c>
      <c r="C425" s="134" t="s">
        <v>65</v>
      </c>
      <c r="D425" s="135">
        <v>43220</v>
      </c>
      <c r="E425" s="100">
        <v>43064</v>
      </c>
      <c r="F425" s="102" t="s">
        <v>45</v>
      </c>
      <c r="G425" s="148" t="s">
        <v>71</v>
      </c>
    </row>
    <row r="426" spans="1:7" ht="15">
      <c r="A426" s="164" t="s">
        <v>117</v>
      </c>
      <c r="B426" s="33">
        <v>4708702.46</v>
      </c>
      <c r="C426" s="134" t="s">
        <v>65</v>
      </c>
      <c r="D426" s="135">
        <v>43220</v>
      </c>
      <c r="E426" s="100">
        <v>43094</v>
      </c>
      <c r="F426" s="102" t="s">
        <v>45</v>
      </c>
      <c r="G426" s="148" t="s">
        <v>71</v>
      </c>
    </row>
    <row r="427" spans="1:7" ht="15">
      <c r="A427" s="87" t="s">
        <v>120</v>
      </c>
      <c r="B427" s="89">
        <v>1084770.46</v>
      </c>
      <c r="C427" s="134" t="s">
        <v>44</v>
      </c>
      <c r="D427" s="135">
        <v>43220</v>
      </c>
      <c r="E427" s="100">
        <v>43064</v>
      </c>
      <c r="F427" s="102" t="s">
        <v>45</v>
      </c>
      <c r="G427" s="148" t="s">
        <v>71</v>
      </c>
    </row>
    <row r="428" spans="1:7" ht="15">
      <c r="A428" s="87" t="s">
        <v>121</v>
      </c>
      <c r="B428" s="89">
        <v>1084861.64</v>
      </c>
      <c r="C428" s="134" t="s">
        <v>44</v>
      </c>
      <c r="D428" s="135">
        <v>43220</v>
      </c>
      <c r="E428" s="100">
        <v>43094</v>
      </c>
      <c r="F428" s="102" t="s">
        <v>45</v>
      </c>
      <c r="G428" s="148" t="s">
        <v>71</v>
      </c>
    </row>
    <row r="429" spans="1:7" ht="15">
      <c r="A429" s="87" t="s">
        <v>124</v>
      </c>
      <c r="B429" s="89">
        <v>391129.62</v>
      </c>
      <c r="C429" s="134" t="s">
        <v>44</v>
      </c>
      <c r="D429" s="135">
        <v>43220</v>
      </c>
      <c r="E429" s="100">
        <v>43064</v>
      </c>
      <c r="F429" s="102" t="s">
        <v>45</v>
      </c>
      <c r="G429" s="148" t="s">
        <v>71</v>
      </c>
    </row>
    <row r="430" spans="1:7" ht="15">
      <c r="A430" s="87" t="s">
        <v>125</v>
      </c>
      <c r="B430" s="89">
        <v>386065.95</v>
      </c>
      <c r="C430" s="134" t="s">
        <v>44</v>
      </c>
      <c r="D430" s="135">
        <v>43220</v>
      </c>
      <c r="E430" s="100">
        <v>43094</v>
      </c>
      <c r="F430" s="102" t="s">
        <v>45</v>
      </c>
      <c r="G430" s="148" t="s">
        <v>71</v>
      </c>
    </row>
    <row r="431" spans="1:7" ht="15">
      <c r="A431" s="87" t="s">
        <v>42</v>
      </c>
      <c r="B431" s="89">
        <v>918792.68</v>
      </c>
      <c r="C431" s="134" t="s">
        <v>64</v>
      </c>
      <c r="D431" s="135">
        <v>43230</v>
      </c>
      <c r="E431" s="100">
        <v>43125</v>
      </c>
      <c r="F431" s="102" t="s">
        <v>45</v>
      </c>
      <c r="G431" s="148" t="s">
        <v>71</v>
      </c>
    </row>
    <row r="432" spans="1:7" ht="15">
      <c r="A432" s="87" t="s">
        <v>41</v>
      </c>
      <c r="B432" s="89">
        <v>4671509.07</v>
      </c>
      <c r="C432" s="134" t="s">
        <v>65</v>
      </c>
      <c r="D432" s="135">
        <v>43230</v>
      </c>
      <c r="E432" s="100">
        <v>43125</v>
      </c>
      <c r="F432" s="102" t="s">
        <v>45</v>
      </c>
      <c r="G432" s="148" t="s">
        <v>71</v>
      </c>
    </row>
    <row r="433" spans="1:7" ht="15">
      <c r="A433" s="87" t="s">
        <v>39</v>
      </c>
      <c r="B433" s="89">
        <v>1046025.76</v>
      </c>
      <c r="C433" s="134" t="s">
        <v>44</v>
      </c>
      <c r="D433" s="135">
        <v>43230</v>
      </c>
      <c r="E433" s="100">
        <v>43125</v>
      </c>
      <c r="F433" s="102" t="s">
        <v>45</v>
      </c>
      <c r="G433" s="148" t="s">
        <v>71</v>
      </c>
    </row>
    <row r="434" spans="1:7" ht="15">
      <c r="A434" s="87" t="s">
        <v>40</v>
      </c>
      <c r="B434" s="89">
        <v>384867.3</v>
      </c>
      <c r="C434" s="134" t="s">
        <v>44</v>
      </c>
      <c r="D434" s="135">
        <v>43230</v>
      </c>
      <c r="E434" s="100">
        <v>43125</v>
      </c>
      <c r="F434" s="102" t="s">
        <v>45</v>
      </c>
      <c r="G434" s="148" t="s">
        <v>71</v>
      </c>
    </row>
    <row r="435" spans="1:7" ht="15">
      <c r="A435" s="182" t="s">
        <v>43</v>
      </c>
      <c r="B435" s="89">
        <v>4743.78</v>
      </c>
      <c r="C435" s="134" t="s">
        <v>49</v>
      </c>
      <c r="D435" s="135">
        <v>43242</v>
      </c>
      <c r="E435" s="100">
        <v>43242</v>
      </c>
      <c r="F435" s="102" t="s">
        <v>48</v>
      </c>
      <c r="G435" s="148" t="s">
        <v>71</v>
      </c>
    </row>
    <row r="436" spans="1:7" ht="15">
      <c r="A436" s="87" t="s">
        <v>142</v>
      </c>
      <c r="B436" s="89">
        <v>41366.83</v>
      </c>
      <c r="C436" s="134" t="s">
        <v>68</v>
      </c>
      <c r="D436" s="135">
        <v>43273</v>
      </c>
      <c r="E436" s="100">
        <v>43273</v>
      </c>
      <c r="F436" s="102" t="s">
        <v>48</v>
      </c>
      <c r="G436" s="148" t="s">
        <v>71</v>
      </c>
    </row>
    <row r="437" spans="1:7" ht="15">
      <c r="A437" s="181">
        <v>43149</v>
      </c>
      <c r="B437" s="89">
        <v>4530</v>
      </c>
      <c r="C437" s="134" t="s">
        <v>49</v>
      </c>
      <c r="D437" s="135">
        <v>43273</v>
      </c>
      <c r="E437" s="100">
        <v>43273</v>
      </c>
      <c r="F437" s="102" t="s">
        <v>48</v>
      </c>
      <c r="G437" s="148" t="s">
        <v>71</v>
      </c>
    </row>
    <row r="438" spans="1:7" ht="15">
      <c r="A438" s="87" t="s">
        <v>144</v>
      </c>
      <c r="B438" s="123">
        <v>1048205.43</v>
      </c>
      <c r="C438" s="101" t="s">
        <v>44</v>
      </c>
      <c r="D438" s="186">
        <v>43290</v>
      </c>
      <c r="E438" s="104">
        <v>43156</v>
      </c>
      <c r="F438" s="102" t="s">
        <v>45</v>
      </c>
      <c r="G438" s="148" t="s">
        <v>71</v>
      </c>
    </row>
    <row r="439" spans="1:7" ht="15">
      <c r="A439" s="120" t="s">
        <v>145</v>
      </c>
      <c r="B439" s="185">
        <v>1050283.03</v>
      </c>
      <c r="C439" s="101" t="s">
        <v>44</v>
      </c>
      <c r="D439" s="186">
        <f>D438</f>
        <v>43290</v>
      </c>
      <c r="E439" s="104">
        <v>43184</v>
      </c>
      <c r="F439" s="102" t="s">
        <v>45</v>
      </c>
      <c r="G439" s="148" t="s">
        <v>71</v>
      </c>
    </row>
    <row r="440" spans="1:7" ht="15">
      <c r="A440" s="120" t="s">
        <v>146</v>
      </c>
      <c r="B440" s="123">
        <v>387154.8</v>
      </c>
      <c r="C440" s="101" t="s">
        <v>44</v>
      </c>
      <c r="D440" s="186">
        <f aca="true" t="shared" si="23" ref="D440:D445">D439</f>
        <v>43290</v>
      </c>
      <c r="E440" s="104">
        <v>43156</v>
      </c>
      <c r="F440" s="102" t="s">
        <v>45</v>
      </c>
      <c r="G440" s="148" t="s">
        <v>71</v>
      </c>
    </row>
    <row r="441" spans="1:7" ht="15">
      <c r="A441" s="87" t="s">
        <v>147</v>
      </c>
      <c r="B441" s="123">
        <v>382506.50999999995</v>
      </c>
      <c r="C441" s="101" t="s">
        <v>44</v>
      </c>
      <c r="D441" s="186">
        <f t="shared" si="23"/>
        <v>43290</v>
      </c>
      <c r="E441" s="104">
        <v>43184</v>
      </c>
      <c r="F441" s="102" t="s">
        <v>45</v>
      </c>
      <c r="G441" s="148" t="s">
        <v>71</v>
      </c>
    </row>
    <row r="442" spans="1:7" ht="15">
      <c r="A442" s="120" t="s">
        <v>148</v>
      </c>
      <c r="B442" s="185">
        <v>4716355.42</v>
      </c>
      <c r="C442" s="101" t="s">
        <v>152</v>
      </c>
      <c r="D442" s="186">
        <f t="shared" si="23"/>
        <v>43290</v>
      </c>
      <c r="E442" s="104">
        <v>43156</v>
      </c>
      <c r="F442" s="102" t="s">
        <v>45</v>
      </c>
      <c r="G442" s="148" t="s">
        <v>71</v>
      </c>
    </row>
    <row r="443" spans="1:7" ht="15">
      <c r="A443" s="120" t="s">
        <v>149</v>
      </c>
      <c r="B443" s="123">
        <v>4760986.88</v>
      </c>
      <c r="C443" s="101" t="s">
        <v>152</v>
      </c>
      <c r="D443" s="186">
        <f t="shared" si="23"/>
        <v>43290</v>
      </c>
      <c r="E443" s="104">
        <v>43184</v>
      </c>
      <c r="F443" s="102" t="s">
        <v>45</v>
      </c>
      <c r="G443" s="148" t="s">
        <v>71</v>
      </c>
    </row>
    <row r="444" spans="1:7" ht="15">
      <c r="A444" s="87" t="s">
        <v>150</v>
      </c>
      <c r="B444" s="123">
        <v>918792.68</v>
      </c>
      <c r="C444" s="101" t="s">
        <v>153</v>
      </c>
      <c r="D444" s="186">
        <f t="shared" si="23"/>
        <v>43290</v>
      </c>
      <c r="E444" s="104">
        <v>43156</v>
      </c>
      <c r="F444" s="102" t="s">
        <v>45</v>
      </c>
      <c r="G444" s="148" t="s">
        <v>71</v>
      </c>
    </row>
    <row r="445" spans="1:7" ht="15">
      <c r="A445" s="120" t="s">
        <v>151</v>
      </c>
      <c r="B445" s="177">
        <v>914901.66</v>
      </c>
      <c r="C445" s="101" t="s">
        <v>153</v>
      </c>
      <c r="D445" s="186">
        <f t="shared" si="23"/>
        <v>43290</v>
      </c>
      <c r="E445" s="104">
        <v>43184</v>
      </c>
      <c r="F445" s="102" t="s">
        <v>45</v>
      </c>
      <c r="G445" s="148" t="s">
        <v>71</v>
      </c>
    </row>
    <row r="446" spans="1:7" ht="15.75">
      <c r="A446" s="181">
        <v>43177</v>
      </c>
      <c r="B446" s="81">
        <v>4560</v>
      </c>
      <c r="C446" s="134" t="str">
        <f>C437</f>
        <v>REAP Englewood NFP</v>
      </c>
      <c r="D446" s="135">
        <v>43308</v>
      </c>
      <c r="E446" s="100">
        <v>43213</v>
      </c>
      <c r="F446" s="102" t="s">
        <v>48</v>
      </c>
      <c r="G446" s="148" t="s">
        <v>71</v>
      </c>
    </row>
    <row r="447" spans="1:7" ht="15.75">
      <c r="A447" s="181"/>
      <c r="B447" s="81"/>
      <c r="C447" s="19"/>
      <c r="D447" s="26"/>
      <c r="E447" s="26"/>
      <c r="F447" s="102"/>
      <c r="G447" s="147"/>
    </row>
    <row r="448" spans="1:7" ht="15.75">
      <c r="A448" s="49"/>
      <c r="B448" s="81"/>
      <c r="C448" s="19"/>
      <c r="D448" s="26"/>
      <c r="E448" s="26"/>
      <c r="F448" s="102"/>
      <c r="G448" s="147"/>
    </row>
    <row r="449" spans="1:7" ht="15.75">
      <c r="A449" s="49"/>
      <c r="B449" s="81"/>
      <c r="C449" s="19"/>
      <c r="D449" s="26"/>
      <c r="E449" s="26"/>
      <c r="F449" s="102"/>
      <c r="G449" s="147"/>
    </row>
    <row r="450" spans="1:7" ht="15.75">
      <c r="A450" s="49"/>
      <c r="B450" s="81"/>
      <c r="C450" s="19"/>
      <c r="D450" s="26"/>
      <c r="E450" s="26"/>
      <c r="F450" s="102"/>
      <c r="G450" s="147"/>
    </row>
    <row r="451" spans="1:7" ht="15.75">
      <c r="A451" s="49"/>
      <c r="B451" s="81"/>
      <c r="C451" s="19"/>
      <c r="D451" s="26"/>
      <c r="E451" s="26"/>
      <c r="F451" s="102"/>
      <c r="G451" s="147"/>
    </row>
    <row r="452" spans="1:7" ht="15.75">
      <c r="A452" s="49"/>
      <c r="B452" s="81"/>
      <c r="C452" s="19"/>
      <c r="D452" s="26"/>
      <c r="E452" s="26"/>
      <c r="F452" s="102"/>
      <c r="G452" s="147"/>
    </row>
    <row r="453" spans="1:7" ht="15.75">
      <c r="A453" s="49"/>
      <c r="B453" s="81"/>
      <c r="C453" s="19"/>
      <c r="D453" s="26"/>
      <c r="E453" s="26"/>
      <c r="F453" s="102"/>
      <c r="G453" s="147"/>
    </row>
    <row r="454" spans="1:7" ht="15.75">
      <c r="A454" s="49"/>
      <c r="B454" s="81"/>
      <c r="C454" s="19"/>
      <c r="D454" s="26"/>
      <c r="E454" s="26"/>
      <c r="F454" s="102"/>
      <c r="G454" s="147"/>
    </row>
    <row r="455" spans="1:7" ht="15.75">
      <c r="A455" s="49"/>
      <c r="B455" s="81"/>
      <c r="C455" s="19"/>
      <c r="D455" s="26"/>
      <c r="E455" s="26"/>
      <c r="F455" s="102"/>
      <c r="G455" s="147"/>
    </row>
    <row r="456" spans="1:7" ht="15.75">
      <c r="A456" s="49"/>
      <c r="B456" s="81"/>
      <c r="C456" s="19"/>
      <c r="D456" s="26"/>
      <c r="E456" s="26"/>
      <c r="F456" s="102"/>
      <c r="G456" s="147"/>
    </row>
    <row r="457" spans="1:7" ht="15.75">
      <c r="A457" s="49"/>
      <c r="B457" s="81"/>
      <c r="C457" s="19"/>
      <c r="D457" s="26"/>
      <c r="E457" s="26"/>
      <c r="F457" s="102"/>
      <c r="G457" s="147"/>
    </row>
    <row r="458" spans="1:7" ht="15.75">
      <c r="A458" s="49"/>
      <c r="B458" s="81"/>
      <c r="C458" s="19"/>
      <c r="D458" s="26"/>
      <c r="E458" s="26"/>
      <c r="F458" s="102"/>
      <c r="G458" s="147"/>
    </row>
    <row r="459" spans="1:7" ht="15.75">
      <c r="A459" s="49"/>
      <c r="B459" s="81"/>
      <c r="C459" s="19"/>
      <c r="D459" s="26"/>
      <c r="E459" s="26"/>
      <c r="F459" s="102"/>
      <c r="G459" s="147"/>
    </row>
    <row r="460" spans="1:7" ht="15.75">
      <c r="A460" s="49"/>
      <c r="B460" s="81"/>
      <c r="C460" s="19"/>
      <c r="D460" s="26"/>
      <c r="E460" s="26"/>
      <c r="F460" s="102"/>
      <c r="G460" s="147"/>
    </row>
    <row r="461" spans="1:7" ht="15.75">
      <c r="A461" s="49"/>
      <c r="B461" s="81"/>
      <c r="C461" s="19"/>
      <c r="D461" s="26"/>
      <c r="E461" s="26"/>
      <c r="F461" s="102"/>
      <c r="G461" s="147"/>
    </row>
    <row r="462" spans="1:7" ht="15.75">
      <c r="A462" s="49"/>
      <c r="B462" s="81"/>
      <c r="C462" s="19"/>
      <c r="D462" s="26"/>
      <c r="E462" s="26"/>
      <c r="F462" s="102"/>
      <c r="G462" s="147"/>
    </row>
    <row r="463" spans="1:7" ht="15.75">
      <c r="A463" s="49"/>
      <c r="B463" s="81"/>
      <c r="C463" s="19"/>
      <c r="D463" s="26"/>
      <c r="E463" s="26"/>
      <c r="F463" s="102"/>
      <c r="G463" s="147"/>
    </row>
    <row r="464" spans="1:7" ht="15.75">
      <c r="A464" s="49"/>
      <c r="B464" s="81"/>
      <c r="C464" s="19"/>
      <c r="D464" s="26"/>
      <c r="E464" s="26"/>
      <c r="F464" s="102"/>
      <c r="G464" s="147"/>
    </row>
    <row r="465" spans="1:7" ht="15.75">
      <c r="A465" s="49"/>
      <c r="B465" s="81"/>
      <c r="C465" s="19"/>
      <c r="D465" s="26"/>
      <c r="E465" s="26"/>
      <c r="F465" s="102"/>
      <c r="G465" s="147"/>
    </row>
    <row r="466" spans="1:7" ht="15.75">
      <c r="A466" s="49"/>
      <c r="B466" s="81"/>
      <c r="C466" s="19"/>
      <c r="D466" s="26"/>
      <c r="E466" s="26"/>
      <c r="F466" s="102"/>
      <c r="G466" s="147"/>
    </row>
    <row r="467" spans="1:7" ht="15.75">
      <c r="A467" s="49"/>
      <c r="B467" s="81"/>
      <c r="C467" s="19"/>
      <c r="D467" s="26"/>
      <c r="E467" s="26"/>
      <c r="F467" s="102"/>
      <c r="G467" s="147"/>
    </row>
    <row r="468" spans="1:7" ht="15.75">
      <c r="A468" s="49"/>
      <c r="B468" s="81"/>
      <c r="C468" s="19"/>
      <c r="D468" s="26"/>
      <c r="E468" s="26"/>
      <c r="F468" s="102"/>
      <c r="G468" s="147"/>
    </row>
    <row r="469" spans="1:7" ht="15.75">
      <c r="A469" s="49"/>
      <c r="B469" s="81"/>
      <c r="C469" s="19"/>
      <c r="D469" s="26"/>
      <c r="E469" s="26"/>
      <c r="F469" s="102"/>
      <c r="G469" s="147"/>
    </row>
    <row r="470" spans="1:7" ht="15.75">
      <c r="A470" s="49"/>
      <c r="B470" s="81"/>
      <c r="C470" s="19"/>
      <c r="D470" s="26"/>
      <c r="E470" s="26"/>
      <c r="F470" s="102"/>
      <c r="G470" s="147"/>
    </row>
    <row r="471" spans="1:7" ht="15.75">
      <c r="A471" s="49"/>
      <c r="B471" s="81"/>
      <c r="C471" s="19"/>
      <c r="D471" s="26"/>
      <c r="E471" s="26"/>
      <c r="F471" s="102"/>
      <c r="G471" s="147"/>
    </row>
    <row r="472" spans="1:7" ht="15.75">
      <c r="A472" s="49"/>
      <c r="B472" s="81"/>
      <c r="C472" s="19"/>
      <c r="D472" s="26"/>
      <c r="E472" s="26"/>
      <c r="F472" s="102"/>
      <c r="G472" s="147"/>
    </row>
    <row r="473" spans="1:7" ht="15.75">
      <c r="A473" s="49"/>
      <c r="B473" s="81"/>
      <c r="C473" s="19"/>
      <c r="D473" s="26"/>
      <c r="E473" s="26"/>
      <c r="F473" s="102"/>
      <c r="G473" s="147"/>
    </row>
    <row r="474" spans="1:7" ht="15.75">
      <c r="A474" s="49"/>
      <c r="B474" s="81"/>
      <c r="C474" s="19"/>
      <c r="D474" s="26"/>
      <c r="E474" s="26"/>
      <c r="F474" s="102"/>
      <c r="G474" s="147"/>
    </row>
    <row r="475" spans="1:7" ht="15.75">
      <c r="A475" s="49"/>
      <c r="B475" s="81"/>
      <c r="C475" s="19"/>
      <c r="D475" s="26"/>
      <c r="E475" s="26"/>
      <c r="F475" s="102"/>
      <c r="G475" s="147"/>
    </row>
    <row r="476" spans="1:7" ht="15.75">
      <c r="A476" s="49"/>
      <c r="B476" s="81"/>
      <c r="C476" s="19"/>
      <c r="D476" s="26"/>
      <c r="E476" s="26"/>
      <c r="F476" s="102"/>
      <c r="G476" s="147"/>
    </row>
    <row r="477" spans="1:7" ht="15.75">
      <c r="A477" s="49"/>
      <c r="B477" s="81"/>
      <c r="C477" s="19"/>
      <c r="D477" s="26"/>
      <c r="E477" s="26"/>
      <c r="F477" s="102"/>
      <c r="G477" s="147"/>
    </row>
    <row r="478" spans="1:7" ht="15.75">
      <c r="A478" s="49"/>
      <c r="B478" s="81"/>
      <c r="C478" s="19"/>
      <c r="D478" s="26"/>
      <c r="E478" s="26"/>
      <c r="F478" s="102"/>
      <c r="G478" s="147"/>
    </row>
    <row r="479" spans="1:7" ht="15.75">
      <c r="A479" s="49"/>
      <c r="B479" s="81"/>
      <c r="C479" s="19"/>
      <c r="D479" s="26"/>
      <c r="E479" s="26"/>
      <c r="F479" s="102"/>
      <c r="G479" s="147"/>
    </row>
    <row r="480" spans="1:7" ht="15.75">
      <c r="A480" s="49"/>
      <c r="B480" s="81"/>
      <c r="C480" s="19"/>
      <c r="D480" s="26"/>
      <c r="E480" s="26"/>
      <c r="F480" s="102"/>
      <c r="G480" s="147"/>
    </row>
    <row r="481" spans="1:7" ht="15.75">
      <c r="A481" s="49"/>
      <c r="B481" s="81"/>
      <c r="C481" s="19"/>
      <c r="D481" s="26"/>
      <c r="E481" s="26"/>
      <c r="F481" s="102"/>
      <c r="G481" s="147"/>
    </row>
    <row r="482" spans="1:7" ht="15.75">
      <c r="A482" s="49"/>
      <c r="B482" s="81"/>
      <c r="C482" s="19"/>
      <c r="D482" s="26"/>
      <c r="E482" s="26"/>
      <c r="F482" s="102"/>
      <c r="G482" s="147"/>
    </row>
    <row r="483" spans="1:7" ht="15.75">
      <c r="A483" s="49"/>
      <c r="B483" s="81"/>
      <c r="C483" s="19"/>
      <c r="D483" s="26"/>
      <c r="E483" s="26"/>
      <c r="F483" s="102"/>
      <c r="G483" s="147"/>
    </row>
    <row r="484" spans="1:7" ht="15.75">
      <c r="A484" s="49"/>
      <c r="B484" s="81"/>
      <c r="C484" s="19"/>
      <c r="D484" s="26"/>
      <c r="E484" s="26"/>
      <c r="F484" s="102"/>
      <c r="G484" s="147"/>
    </row>
    <row r="485" spans="1:7" ht="15.75">
      <c r="A485" s="49"/>
      <c r="B485" s="81"/>
      <c r="C485" s="19"/>
      <c r="D485" s="26"/>
      <c r="E485" s="26"/>
      <c r="F485" s="102"/>
      <c r="G485" s="147"/>
    </row>
    <row r="486" spans="1:7" ht="15.75">
      <c r="A486" s="49"/>
      <c r="B486" s="81"/>
      <c r="C486" s="19"/>
      <c r="D486" s="26"/>
      <c r="E486" s="26"/>
      <c r="F486" s="102"/>
      <c r="G486" s="147"/>
    </row>
    <row r="487" spans="1:7" ht="15.75">
      <c r="A487" s="49"/>
      <c r="B487" s="81"/>
      <c r="C487" s="19"/>
      <c r="D487" s="26"/>
      <c r="E487" s="26"/>
      <c r="F487" s="102"/>
      <c r="G487" s="147"/>
    </row>
    <row r="488" spans="1:7" ht="15.75">
      <c r="A488" s="49"/>
      <c r="B488" s="81"/>
      <c r="C488" s="19"/>
      <c r="D488" s="26"/>
      <c r="E488" s="26"/>
      <c r="F488" s="102"/>
      <c r="G488" s="147"/>
    </row>
    <row r="489" spans="1:7" ht="15.75">
      <c r="A489" s="49"/>
      <c r="B489" s="81"/>
      <c r="C489" s="19"/>
      <c r="D489" s="26"/>
      <c r="E489" s="26"/>
      <c r="F489" s="102"/>
      <c r="G489" s="147"/>
    </row>
    <row r="490" spans="1:7" ht="15.75">
      <c r="A490" s="49"/>
      <c r="B490" s="81"/>
      <c r="C490" s="19"/>
      <c r="D490" s="26"/>
      <c r="E490" s="26"/>
      <c r="F490" s="102"/>
      <c r="G490" s="147"/>
    </row>
    <row r="491" spans="1:7" ht="15.75">
      <c r="A491" s="49"/>
      <c r="B491" s="81"/>
      <c r="C491" s="19"/>
      <c r="D491" s="26"/>
      <c r="E491" s="26"/>
      <c r="F491" s="102"/>
      <c r="G491" s="147"/>
    </row>
    <row r="492" spans="1:7" ht="15.75">
      <c r="A492" s="49"/>
      <c r="B492" s="81"/>
      <c r="C492" s="19"/>
      <c r="D492" s="26"/>
      <c r="E492" s="26"/>
      <c r="F492" s="102"/>
      <c r="G492" s="147"/>
    </row>
    <row r="493" spans="1:7" ht="15.75">
      <c r="A493" s="49"/>
      <c r="B493" s="81"/>
      <c r="C493" s="19"/>
      <c r="D493" s="26"/>
      <c r="E493" s="26"/>
      <c r="F493" s="102"/>
      <c r="G493" s="147"/>
    </row>
    <row r="494" spans="1:7" ht="15.75">
      <c r="A494" s="49"/>
      <c r="B494" s="81"/>
      <c r="C494" s="19"/>
      <c r="D494" s="26"/>
      <c r="E494" s="26"/>
      <c r="F494" s="102"/>
      <c r="G494" s="147"/>
    </row>
    <row r="495" spans="1:7" ht="15.75">
      <c r="A495" s="49"/>
      <c r="B495" s="81"/>
      <c r="C495" s="19"/>
      <c r="D495" s="26"/>
      <c r="E495" s="26"/>
      <c r="F495" s="102"/>
      <c r="G495" s="147"/>
    </row>
    <row r="496" spans="1:7" ht="15.75">
      <c r="A496" s="49"/>
      <c r="B496" s="81"/>
      <c r="C496" s="19"/>
      <c r="D496" s="26"/>
      <c r="E496" s="26"/>
      <c r="F496" s="102"/>
      <c r="G496" s="147"/>
    </row>
    <row r="497" spans="1:7" ht="15.75">
      <c r="A497" s="49"/>
      <c r="B497" s="81"/>
      <c r="C497" s="19"/>
      <c r="D497" s="26"/>
      <c r="E497" s="26"/>
      <c r="F497" s="102"/>
      <c r="G497" s="147"/>
    </row>
    <row r="498" spans="1:7" ht="15.75">
      <c r="A498" s="49"/>
      <c r="B498" s="81"/>
      <c r="C498" s="19"/>
      <c r="D498" s="26"/>
      <c r="E498" s="26"/>
      <c r="F498" s="102"/>
      <c r="G498" s="147"/>
    </row>
    <row r="499" spans="1:7" ht="15.75">
      <c r="A499" s="49"/>
      <c r="B499" s="81"/>
      <c r="C499" s="19"/>
      <c r="D499" s="26"/>
      <c r="E499" s="26"/>
      <c r="F499" s="102"/>
      <c r="G499" s="147"/>
    </row>
    <row r="500" spans="1:7" ht="15.75">
      <c r="A500" s="49"/>
      <c r="B500" s="81"/>
      <c r="C500" s="19"/>
      <c r="D500" s="26"/>
      <c r="E500" s="26"/>
      <c r="F500" s="102"/>
      <c r="G500" s="147"/>
    </row>
    <row r="501" spans="1:7" ht="15.75">
      <c r="A501" s="49"/>
      <c r="B501" s="81"/>
      <c r="C501" s="19"/>
      <c r="D501" s="26"/>
      <c r="E501" s="26"/>
      <c r="F501" s="102"/>
      <c r="G501" s="147"/>
    </row>
    <row r="502" spans="1:7" ht="15.75">
      <c r="A502" s="49"/>
      <c r="B502" s="81"/>
      <c r="C502" s="19"/>
      <c r="D502" s="26"/>
      <c r="E502" s="26"/>
      <c r="F502" s="102"/>
      <c r="G502" s="147"/>
    </row>
    <row r="503" spans="1:7" ht="15.75">
      <c r="A503" s="49"/>
      <c r="B503" s="81"/>
      <c r="C503" s="19"/>
      <c r="D503" s="26"/>
      <c r="E503" s="26"/>
      <c r="F503" s="102"/>
      <c r="G503" s="147"/>
    </row>
    <row r="504" spans="1:7" ht="15.75">
      <c r="A504" s="49"/>
      <c r="B504" s="81"/>
      <c r="C504" s="19"/>
      <c r="D504" s="26"/>
      <c r="E504" s="26"/>
      <c r="F504" s="102"/>
      <c r="G504" s="147"/>
    </row>
    <row r="505" spans="1:7" ht="15.75">
      <c r="A505" s="49"/>
      <c r="B505" s="81"/>
      <c r="C505" s="19"/>
      <c r="D505" s="26"/>
      <c r="E505" s="26"/>
      <c r="F505" s="102"/>
      <c r="G505" s="147"/>
    </row>
    <row r="506" spans="1:7" ht="15.75">
      <c r="A506" s="49"/>
      <c r="B506" s="81"/>
      <c r="C506" s="19"/>
      <c r="D506" s="26"/>
      <c r="E506" s="26"/>
      <c r="F506" s="102"/>
      <c r="G506" s="147"/>
    </row>
    <row r="507" spans="1:7" ht="15.75">
      <c r="A507" s="49"/>
      <c r="B507" s="81"/>
      <c r="C507" s="19"/>
      <c r="D507" s="26"/>
      <c r="E507" s="26"/>
      <c r="F507" s="102"/>
      <c r="G507" s="147"/>
    </row>
    <row r="508" spans="1:7" ht="15.75">
      <c r="A508" s="49"/>
      <c r="B508" s="81"/>
      <c r="C508" s="19"/>
      <c r="D508" s="26"/>
      <c r="E508" s="26"/>
      <c r="F508" s="102"/>
      <c r="G508" s="147"/>
    </row>
    <row r="509" spans="1:7" ht="15.75">
      <c r="A509" s="49"/>
      <c r="B509" s="81"/>
      <c r="C509" s="19"/>
      <c r="D509" s="26"/>
      <c r="E509" s="26"/>
      <c r="F509" s="102"/>
      <c r="G509" s="147"/>
    </row>
    <row r="510" spans="1:7" ht="15.75">
      <c r="A510" s="49"/>
      <c r="B510" s="81"/>
      <c r="C510" s="19"/>
      <c r="D510" s="26"/>
      <c r="E510" s="26"/>
      <c r="F510" s="102"/>
      <c r="G510" s="147"/>
    </row>
    <row r="511" spans="1:7" ht="15.75">
      <c r="A511" s="49"/>
      <c r="B511" s="81"/>
      <c r="C511" s="19"/>
      <c r="D511" s="26"/>
      <c r="E511" s="26"/>
      <c r="F511" s="102"/>
      <c r="G511" s="147"/>
    </row>
    <row r="512" spans="1:7" ht="15.75">
      <c r="A512" s="49"/>
      <c r="B512" s="81"/>
      <c r="C512" s="19"/>
      <c r="D512" s="26"/>
      <c r="E512" s="26"/>
      <c r="F512" s="102"/>
      <c r="G512" s="147"/>
    </row>
    <row r="513" spans="1:7" ht="15.75">
      <c r="A513" s="49"/>
      <c r="B513" s="81"/>
      <c r="C513" s="19"/>
      <c r="D513" s="26"/>
      <c r="E513" s="26"/>
      <c r="F513" s="102"/>
      <c r="G513" s="147"/>
    </row>
    <row r="514" spans="1:7" ht="15.75">
      <c r="A514" s="49"/>
      <c r="B514" s="81"/>
      <c r="C514" s="19"/>
      <c r="D514" s="26"/>
      <c r="E514" s="26"/>
      <c r="F514" s="102"/>
      <c r="G514" s="147"/>
    </row>
    <row r="515" spans="1:7" ht="15.75">
      <c r="A515" s="49"/>
      <c r="B515" s="81"/>
      <c r="C515" s="19"/>
      <c r="D515" s="26"/>
      <c r="E515" s="26"/>
      <c r="F515" s="102"/>
      <c r="G515" s="147"/>
    </row>
    <row r="516" spans="1:7" ht="15.75">
      <c r="A516" s="49"/>
      <c r="B516" s="81"/>
      <c r="C516" s="19"/>
      <c r="D516" s="26"/>
      <c r="E516" s="26"/>
      <c r="F516" s="50"/>
      <c r="G516" s="51"/>
    </row>
    <row r="517" spans="1:7" ht="15.75">
      <c r="A517" s="49"/>
      <c r="B517" s="81"/>
      <c r="C517" s="19"/>
      <c r="D517" s="26"/>
      <c r="E517" s="26"/>
      <c r="F517" s="50"/>
      <c r="G517" s="51"/>
    </row>
    <row r="518" spans="1:7" ht="15.75">
      <c r="A518" s="49"/>
      <c r="B518" s="81"/>
      <c r="C518" s="19"/>
      <c r="D518" s="26"/>
      <c r="E518" s="26"/>
      <c r="F518" s="50"/>
      <c r="G518" s="51"/>
    </row>
    <row r="519" spans="1:7" ht="15.75">
      <c r="A519" s="49"/>
      <c r="B519" s="81"/>
      <c r="C519" s="19"/>
      <c r="D519" s="26"/>
      <c r="E519" s="26"/>
      <c r="F519" s="50"/>
      <c r="G519" s="51"/>
    </row>
    <row r="520" spans="1:7" ht="15.75">
      <c r="A520" s="49"/>
      <c r="B520" s="81"/>
      <c r="C520" s="19"/>
      <c r="D520" s="26"/>
      <c r="E520" s="26"/>
      <c r="F520" s="50"/>
      <c r="G520" s="51"/>
    </row>
    <row r="521" spans="1:7" ht="15.75">
      <c r="A521" s="49"/>
      <c r="B521" s="81"/>
      <c r="C521" s="19"/>
      <c r="D521" s="26"/>
      <c r="E521" s="26"/>
      <c r="F521" s="50"/>
      <c r="G521" s="51"/>
    </row>
    <row r="522" spans="1:7" ht="15.75">
      <c r="A522" s="49"/>
      <c r="B522" s="81"/>
      <c r="C522" s="19"/>
      <c r="D522" s="26"/>
      <c r="E522" s="26"/>
      <c r="F522" s="50"/>
      <c r="G522" s="51"/>
    </row>
    <row r="523" spans="1:7" ht="15.75">
      <c r="A523" s="49"/>
      <c r="B523" s="81"/>
      <c r="C523" s="19"/>
      <c r="D523" s="26"/>
      <c r="E523" s="26"/>
      <c r="F523" s="50"/>
      <c r="G523" s="51"/>
    </row>
    <row r="524" spans="1:7" ht="15.75">
      <c r="A524" s="49"/>
      <c r="B524" s="81"/>
      <c r="C524" s="19"/>
      <c r="D524" s="26"/>
      <c r="E524" s="26"/>
      <c r="F524" s="50"/>
      <c r="G524" s="51"/>
    </row>
    <row r="525" spans="1:7" ht="15.75">
      <c r="A525" s="49"/>
      <c r="B525" s="81"/>
      <c r="C525" s="19"/>
      <c r="D525" s="26"/>
      <c r="E525" s="26"/>
      <c r="F525" s="50"/>
      <c r="G525" s="51"/>
    </row>
    <row r="526" spans="1:7" ht="15.75">
      <c r="A526" s="49"/>
      <c r="B526" s="81"/>
      <c r="C526" s="19"/>
      <c r="D526" s="26"/>
      <c r="E526" s="26"/>
      <c r="F526" s="50"/>
      <c r="G526" s="51"/>
    </row>
    <row r="527" spans="1:7" ht="15.75">
      <c r="A527" s="49"/>
      <c r="B527" s="81"/>
      <c r="C527" s="19"/>
      <c r="D527" s="26"/>
      <c r="E527" s="26"/>
      <c r="F527" s="50"/>
      <c r="G527" s="51"/>
    </row>
    <row r="528" spans="1:7" ht="15.75">
      <c r="A528" s="49"/>
      <c r="B528" s="81"/>
      <c r="C528" s="19"/>
      <c r="D528" s="26"/>
      <c r="E528" s="26"/>
      <c r="F528" s="50"/>
      <c r="G528" s="51"/>
    </row>
    <row r="529" spans="1:7" ht="15.75">
      <c r="A529" s="49"/>
      <c r="B529" s="81"/>
      <c r="C529" s="19"/>
      <c r="D529" s="26"/>
      <c r="E529" s="26"/>
      <c r="F529" s="50"/>
      <c r="G529" s="51"/>
    </row>
    <row r="530" spans="1:7" ht="15.75">
      <c r="A530" s="49"/>
      <c r="B530" s="81"/>
      <c r="C530" s="19"/>
      <c r="D530" s="26"/>
      <c r="E530" s="26"/>
      <c r="F530" s="50"/>
      <c r="G530" s="51"/>
    </row>
    <row r="531" spans="1:7" ht="15.75">
      <c r="A531" s="49"/>
      <c r="B531" s="81"/>
      <c r="C531" s="19"/>
      <c r="D531" s="26"/>
      <c r="E531" s="26"/>
      <c r="F531" s="50"/>
      <c r="G531" s="51"/>
    </row>
    <row r="532" spans="1:7" ht="15.75">
      <c r="A532" s="49"/>
      <c r="B532" s="81"/>
      <c r="C532" s="19"/>
      <c r="D532" s="26"/>
      <c r="E532" s="26"/>
      <c r="F532" s="50"/>
      <c r="G532" s="51"/>
    </row>
    <row r="533" spans="1:7" ht="15.75">
      <c r="A533" s="49"/>
      <c r="B533" s="81"/>
      <c r="C533" s="19"/>
      <c r="D533" s="26"/>
      <c r="E533" s="26"/>
      <c r="F533" s="50"/>
      <c r="G533" s="51"/>
    </row>
    <row r="534" spans="1:7" ht="15.75">
      <c r="A534" s="49"/>
      <c r="B534" s="81"/>
      <c r="C534" s="19"/>
      <c r="D534" s="26"/>
      <c r="E534" s="26"/>
      <c r="F534" s="50"/>
      <c r="G534" s="51"/>
    </row>
    <row r="535" spans="1:7" ht="15.75">
      <c r="A535" s="49"/>
      <c r="B535" s="81"/>
      <c r="C535" s="19"/>
      <c r="D535" s="26"/>
      <c r="E535" s="26"/>
      <c r="F535" s="50"/>
      <c r="G535" s="51"/>
    </row>
    <row r="536" spans="1:7" ht="15.75">
      <c r="A536" s="49"/>
      <c r="B536" s="81"/>
      <c r="C536" s="19"/>
      <c r="D536" s="26"/>
      <c r="E536" s="26"/>
      <c r="F536" s="50"/>
      <c r="G536" s="51"/>
    </row>
    <row r="537" spans="1:7" ht="15.75">
      <c r="A537" s="49"/>
      <c r="B537" s="81"/>
      <c r="C537" s="19"/>
      <c r="D537" s="26"/>
      <c r="E537" s="26"/>
      <c r="F537" s="50"/>
      <c r="G537" s="51"/>
    </row>
    <row r="538" spans="1:7" ht="15.75">
      <c r="A538" s="49"/>
      <c r="B538" s="81"/>
      <c r="C538" s="19"/>
      <c r="D538" s="26"/>
      <c r="E538" s="26"/>
      <c r="F538" s="50"/>
      <c r="G538" s="51"/>
    </row>
    <row r="539" spans="1:7" ht="15.75">
      <c r="A539" s="49"/>
      <c r="B539" s="81"/>
      <c r="C539" s="19"/>
      <c r="D539" s="26"/>
      <c r="E539" s="26"/>
      <c r="F539" s="50"/>
      <c r="G539" s="51"/>
    </row>
    <row r="540" spans="1:7" ht="15.75">
      <c r="A540" s="49"/>
      <c r="B540" s="81"/>
      <c r="C540" s="19"/>
      <c r="D540" s="26"/>
      <c r="E540" s="26"/>
      <c r="F540" s="50"/>
      <c r="G540" s="51"/>
    </row>
    <row r="541" spans="1:7" ht="15.75">
      <c r="A541" s="49"/>
      <c r="B541" s="81"/>
      <c r="C541" s="19"/>
      <c r="D541" s="26"/>
      <c r="E541" s="26"/>
      <c r="F541" s="50"/>
      <c r="G541" s="51"/>
    </row>
    <row r="542" spans="1:7" ht="15.75">
      <c r="A542" s="49"/>
      <c r="B542" s="81"/>
      <c r="C542" s="19"/>
      <c r="D542" s="26"/>
      <c r="E542" s="26"/>
      <c r="F542" s="50"/>
      <c r="G542" s="51"/>
    </row>
    <row r="543" spans="1:7" ht="15.75">
      <c r="A543" s="49"/>
      <c r="B543" s="81"/>
      <c r="C543" s="19"/>
      <c r="D543" s="26"/>
      <c r="E543" s="26"/>
      <c r="F543" s="50"/>
      <c r="G543" s="51"/>
    </row>
    <row r="544" spans="1:7" ht="15.75">
      <c r="A544" s="49"/>
      <c r="B544" s="81"/>
      <c r="C544" s="19"/>
      <c r="D544" s="26"/>
      <c r="E544" s="26"/>
      <c r="F544" s="50"/>
      <c r="G544" s="51"/>
    </row>
    <row r="545" spans="1:7" ht="15.75">
      <c r="A545" s="49"/>
      <c r="B545" s="81"/>
      <c r="C545" s="19"/>
      <c r="D545" s="26"/>
      <c r="E545" s="26"/>
      <c r="F545" s="50"/>
      <c r="G545" s="51"/>
    </row>
    <row r="546" spans="1:7" ht="15.75">
      <c r="A546" s="49"/>
      <c r="B546" s="81"/>
      <c r="C546" s="19"/>
      <c r="D546" s="26"/>
      <c r="E546" s="26"/>
      <c r="F546" s="50"/>
      <c r="G546" s="51"/>
    </row>
    <row r="547" spans="1:7" ht="15.75">
      <c r="A547" s="52"/>
      <c r="B547" s="81"/>
      <c r="C547" s="19"/>
      <c r="D547" s="26"/>
      <c r="E547" s="26"/>
      <c r="F547" s="50"/>
      <c r="G547" s="51"/>
    </row>
    <row r="548" spans="1:7" ht="15.75">
      <c r="A548" s="52"/>
      <c r="B548" s="81"/>
      <c r="C548" s="19"/>
      <c r="D548" s="26"/>
      <c r="E548" s="26"/>
      <c r="F548" s="50"/>
      <c r="G548" s="51"/>
    </row>
    <row r="549" spans="1:7" ht="15.75">
      <c r="A549" s="52"/>
      <c r="B549" s="81"/>
      <c r="C549" s="19"/>
      <c r="D549" s="26"/>
      <c r="E549" s="26"/>
      <c r="F549" s="50"/>
      <c r="G549" s="51"/>
    </row>
    <row r="550" spans="1:7" ht="15.75">
      <c r="A550" s="52"/>
      <c r="B550" s="81"/>
      <c r="C550" s="19"/>
      <c r="D550" s="26"/>
      <c r="E550" s="26"/>
      <c r="F550" s="50"/>
      <c r="G550" s="51"/>
    </row>
    <row r="551" spans="1:7" ht="15.75">
      <c r="A551" s="52"/>
      <c r="B551" s="81"/>
      <c r="C551" s="19"/>
      <c r="D551" s="26"/>
      <c r="E551" s="26"/>
      <c r="F551" s="50"/>
      <c r="G551" s="51"/>
    </row>
    <row r="552" spans="1:7" ht="15.75">
      <c r="A552" s="49"/>
      <c r="B552" s="81"/>
      <c r="C552" s="19"/>
      <c r="D552" s="26"/>
      <c r="E552" s="26"/>
      <c r="F552" s="50"/>
      <c r="G552" s="51"/>
    </row>
    <row r="553" spans="1:7" ht="15.75">
      <c r="A553" s="49"/>
      <c r="B553" s="81"/>
      <c r="C553" s="19"/>
      <c r="D553" s="26"/>
      <c r="E553" s="26"/>
      <c r="F553" s="50"/>
      <c r="G553" s="51"/>
    </row>
    <row r="554" spans="1:7" ht="15.75">
      <c r="A554" s="49"/>
      <c r="B554" s="81"/>
      <c r="C554" s="19"/>
      <c r="D554" s="26"/>
      <c r="E554" s="26"/>
      <c r="F554" s="50"/>
      <c r="G554" s="51"/>
    </row>
    <row r="555" spans="1:7" ht="15.75">
      <c r="A555" s="49"/>
      <c r="B555" s="81"/>
      <c r="C555" s="19"/>
      <c r="D555" s="26"/>
      <c r="E555" s="26"/>
      <c r="F555" s="50"/>
      <c r="G555" s="51"/>
    </row>
    <row r="556" spans="1:7" ht="15.75">
      <c r="A556" s="49"/>
      <c r="B556" s="81"/>
      <c r="C556" s="19"/>
      <c r="D556" s="26"/>
      <c r="E556" s="26"/>
      <c r="F556" s="50"/>
      <c r="G556" s="51"/>
    </row>
    <row r="557" spans="1:7" ht="15.75">
      <c r="A557" s="49"/>
      <c r="B557" s="81"/>
      <c r="C557" s="19"/>
      <c r="D557" s="26"/>
      <c r="E557" s="26"/>
      <c r="F557" s="50"/>
      <c r="G557" s="51"/>
    </row>
    <row r="558" spans="1:7" ht="15.75">
      <c r="A558" s="49"/>
      <c r="B558" s="81"/>
      <c r="C558" s="19"/>
      <c r="D558" s="26"/>
      <c r="E558" s="26"/>
      <c r="F558" s="50"/>
      <c r="G558" s="51"/>
    </row>
    <row r="559" spans="1:7" ht="15.75">
      <c r="A559" s="49"/>
      <c r="B559" s="81"/>
      <c r="C559" s="19"/>
      <c r="D559" s="26"/>
      <c r="E559" s="26"/>
      <c r="F559" s="50"/>
      <c r="G559" s="51"/>
    </row>
    <row r="560" spans="1:7" ht="15.75">
      <c r="A560" s="49"/>
      <c r="B560" s="81"/>
      <c r="C560" s="19"/>
      <c r="D560" s="26"/>
      <c r="E560" s="26"/>
      <c r="F560" s="50"/>
      <c r="G560" s="51"/>
    </row>
    <row r="561" spans="1:7" ht="15.75">
      <c r="A561" s="52"/>
      <c r="B561" s="81"/>
      <c r="C561" s="19"/>
      <c r="D561" s="26"/>
      <c r="E561" s="26"/>
      <c r="F561" s="50"/>
      <c r="G561" s="51"/>
    </row>
    <row r="562" spans="1:7" ht="15.75">
      <c r="A562" s="49"/>
      <c r="B562" s="81"/>
      <c r="C562" s="19"/>
      <c r="D562" s="26"/>
      <c r="E562" s="26"/>
      <c r="F562" s="50"/>
      <c r="G562" s="51"/>
    </row>
    <row r="563" spans="1:7" ht="15.75">
      <c r="A563" s="49"/>
      <c r="B563" s="81"/>
      <c r="C563" s="19"/>
      <c r="D563" s="26"/>
      <c r="E563" s="26"/>
      <c r="F563" s="50"/>
      <c r="G563" s="51"/>
    </row>
    <row r="564" spans="1:7" ht="15.75">
      <c r="A564" s="49"/>
      <c r="B564" s="81"/>
      <c r="C564" s="19"/>
      <c r="D564" s="26"/>
      <c r="E564" s="26"/>
      <c r="F564" s="50"/>
      <c r="G564" s="51"/>
    </row>
    <row r="565" spans="1:7" ht="15.75">
      <c r="A565" s="49"/>
      <c r="B565" s="81"/>
      <c r="C565" s="19"/>
      <c r="D565" s="26"/>
      <c r="E565" s="26"/>
      <c r="F565" s="50"/>
      <c r="G565" s="51"/>
    </row>
    <row r="566" spans="1:7" ht="15.75">
      <c r="A566" s="49"/>
      <c r="B566" s="81"/>
      <c r="C566" s="19"/>
      <c r="D566" s="26"/>
      <c r="E566" s="26"/>
      <c r="F566" s="50"/>
      <c r="G566" s="51"/>
    </row>
    <row r="567" spans="1:7" ht="15.75">
      <c r="A567" s="49"/>
      <c r="B567" s="81"/>
      <c r="C567" s="19"/>
      <c r="D567" s="26"/>
      <c r="E567" s="26"/>
      <c r="F567" s="50"/>
      <c r="G567" s="51"/>
    </row>
    <row r="568" spans="1:7" ht="15.75">
      <c r="A568" s="52"/>
      <c r="B568" s="81"/>
      <c r="C568" s="19"/>
      <c r="D568" s="26"/>
      <c r="E568" s="26"/>
      <c r="F568" s="50"/>
      <c r="G568" s="51"/>
    </row>
    <row r="569" spans="1:7" ht="15.75">
      <c r="A569" s="52"/>
      <c r="B569" s="81"/>
      <c r="C569" s="19"/>
      <c r="D569" s="26"/>
      <c r="E569" s="26"/>
      <c r="F569" s="50"/>
      <c r="G569" s="51"/>
    </row>
    <row r="570" spans="1:7" ht="15.75">
      <c r="A570" s="52"/>
      <c r="B570" s="81"/>
      <c r="C570" s="19"/>
      <c r="D570" s="26"/>
      <c r="E570" s="26"/>
      <c r="F570" s="50"/>
      <c r="G570" s="51"/>
    </row>
    <row r="571" spans="1:7" ht="15.75">
      <c r="A571" s="52"/>
      <c r="B571" s="81"/>
      <c r="C571" s="19"/>
      <c r="D571" s="26"/>
      <c r="E571" s="26"/>
      <c r="F571" s="50"/>
      <c r="G571" s="51"/>
    </row>
    <row r="572" spans="1:7" ht="15.75">
      <c r="A572" s="52"/>
      <c r="B572" s="81"/>
      <c r="C572" s="19"/>
      <c r="D572" s="26"/>
      <c r="E572" s="26"/>
      <c r="F572" s="50"/>
      <c r="G572" s="51"/>
    </row>
    <row r="573" spans="1:7" ht="15.75">
      <c r="A573" s="52"/>
      <c r="B573" s="81"/>
      <c r="C573" s="19"/>
      <c r="D573" s="26"/>
      <c r="E573" s="26"/>
      <c r="F573" s="50"/>
      <c r="G573" s="51"/>
    </row>
    <row r="574" spans="1:7" ht="15.75">
      <c r="A574" s="52"/>
      <c r="B574" s="81"/>
      <c r="C574" s="19"/>
      <c r="D574" s="26"/>
      <c r="E574" s="26"/>
      <c r="F574" s="50"/>
      <c r="G574" s="51"/>
    </row>
    <row r="575" spans="1:7" ht="15.75">
      <c r="A575" s="52"/>
      <c r="B575" s="81"/>
      <c r="C575" s="19"/>
      <c r="D575" s="26"/>
      <c r="E575" s="26"/>
      <c r="F575" s="50"/>
      <c r="G575" s="51"/>
    </row>
    <row r="576" spans="1:7" ht="15.75">
      <c r="A576" s="52"/>
      <c r="B576" s="81"/>
      <c r="C576" s="19"/>
      <c r="D576" s="26"/>
      <c r="E576" s="26"/>
      <c r="F576" s="50"/>
      <c r="G576" s="51"/>
    </row>
    <row r="577" spans="1:7" ht="15.75">
      <c r="A577" s="52"/>
      <c r="B577" s="81"/>
      <c r="C577" s="19"/>
      <c r="D577" s="26"/>
      <c r="E577" s="26"/>
      <c r="F577" s="50"/>
      <c r="G577" s="51"/>
    </row>
    <row r="578" spans="1:7" ht="15.75">
      <c r="A578" s="52"/>
      <c r="B578" s="81"/>
      <c r="C578" s="19"/>
      <c r="D578" s="26"/>
      <c r="E578" s="26"/>
      <c r="F578" s="50"/>
      <c r="G578" s="51"/>
    </row>
    <row r="579" spans="1:7" ht="15.75">
      <c r="A579" s="52"/>
      <c r="B579" s="81"/>
      <c r="C579" s="19"/>
      <c r="D579" s="26"/>
      <c r="E579" s="26"/>
      <c r="F579" s="50"/>
      <c r="G579" s="51"/>
    </row>
    <row r="580" spans="1:7" ht="15.75">
      <c r="A580" s="52"/>
      <c r="B580" s="81"/>
      <c r="C580" s="19"/>
      <c r="D580" s="26"/>
      <c r="E580" s="26"/>
      <c r="F580" s="50"/>
      <c r="G580" s="51"/>
    </row>
    <row r="581" spans="1:7" ht="15.75">
      <c r="A581" s="52"/>
      <c r="B581" s="81"/>
      <c r="C581" s="19"/>
      <c r="D581" s="26"/>
      <c r="E581" s="26"/>
      <c r="F581" s="50"/>
      <c r="G581" s="51"/>
    </row>
    <row r="582" spans="1:7" ht="15.75">
      <c r="A582" s="52"/>
      <c r="B582" s="81"/>
      <c r="C582" s="19"/>
      <c r="D582" s="26"/>
      <c r="E582" s="26"/>
      <c r="F582" s="50"/>
      <c r="G582" s="51"/>
    </row>
    <row r="583" spans="1:7" ht="15.75">
      <c r="A583" s="52"/>
      <c r="B583" s="81"/>
      <c r="C583" s="19"/>
      <c r="D583" s="26"/>
      <c r="E583" s="26"/>
      <c r="F583" s="50"/>
      <c r="G583" s="51"/>
    </row>
    <row r="584" spans="1:7" ht="15.75">
      <c r="A584" s="52"/>
      <c r="B584" s="81"/>
      <c r="C584" s="19"/>
      <c r="D584" s="26"/>
      <c r="E584" s="26"/>
      <c r="F584" s="50"/>
      <c r="G584" s="51"/>
    </row>
    <row r="585" spans="1:7" ht="15.75">
      <c r="A585" s="52"/>
      <c r="B585" s="81"/>
      <c r="C585" s="19"/>
      <c r="D585" s="26"/>
      <c r="E585" s="26"/>
      <c r="F585" s="50"/>
      <c r="G585" s="51"/>
    </row>
    <row r="586" spans="1:7" ht="15.75">
      <c r="A586" s="52"/>
      <c r="B586" s="81"/>
      <c r="C586" s="19"/>
      <c r="D586" s="26"/>
      <c r="E586" s="26"/>
      <c r="F586" s="50"/>
      <c r="G586" s="51"/>
    </row>
    <row r="587" spans="1:7" ht="15.75">
      <c r="A587" s="52"/>
      <c r="B587" s="81"/>
      <c r="C587" s="19"/>
      <c r="D587" s="26"/>
      <c r="E587" s="26"/>
      <c r="F587" s="50"/>
      <c r="G587" s="51"/>
    </row>
    <row r="588" spans="1:7" ht="15.75">
      <c r="A588" s="49"/>
      <c r="B588" s="81"/>
      <c r="C588" s="19"/>
      <c r="D588" s="26"/>
      <c r="E588" s="26"/>
      <c r="F588" s="50"/>
      <c r="G588" s="51"/>
    </row>
    <row r="589" spans="1:7" ht="15.75">
      <c r="A589" s="49"/>
      <c r="B589" s="81"/>
      <c r="C589" s="19"/>
      <c r="D589" s="26"/>
      <c r="E589" s="26"/>
      <c r="F589" s="50"/>
      <c r="G589" s="51"/>
    </row>
    <row r="590" spans="1:7" ht="15.75">
      <c r="A590" s="49"/>
      <c r="B590" s="81"/>
      <c r="C590" s="19"/>
      <c r="D590" s="26"/>
      <c r="E590" s="26"/>
      <c r="F590" s="50"/>
      <c r="G590" s="51"/>
    </row>
    <row r="591" spans="1:7" ht="15.75">
      <c r="A591" s="49"/>
      <c r="B591" s="81"/>
      <c r="C591" s="19"/>
      <c r="D591" s="26"/>
      <c r="E591" s="26"/>
      <c r="F591" s="50"/>
      <c r="G591" s="51"/>
    </row>
    <row r="592" spans="1:7" ht="15.75">
      <c r="A592" s="49"/>
      <c r="B592" s="81"/>
      <c r="C592" s="19"/>
      <c r="D592" s="26"/>
      <c r="E592" s="26"/>
      <c r="F592" s="50"/>
      <c r="G592" s="51"/>
    </row>
    <row r="593" spans="1:7" ht="15.75">
      <c r="A593" s="49"/>
      <c r="B593" s="81"/>
      <c r="C593" s="19"/>
      <c r="D593" s="26"/>
      <c r="E593" s="26"/>
      <c r="F593" s="50"/>
      <c r="G593" s="51"/>
    </row>
    <row r="594" spans="1:7" ht="15.75">
      <c r="A594" s="49"/>
      <c r="B594" s="81"/>
      <c r="C594" s="19"/>
      <c r="D594" s="26"/>
      <c r="E594" s="26"/>
      <c r="F594" s="50"/>
      <c r="G594" s="51"/>
    </row>
    <row r="595" spans="1:7" ht="15.75">
      <c r="A595" s="49"/>
      <c r="B595" s="81"/>
      <c r="C595" s="19"/>
      <c r="D595" s="26"/>
      <c r="E595" s="26"/>
      <c r="F595" s="50"/>
      <c r="G595" s="51"/>
    </row>
    <row r="596" spans="1:7" ht="15.75">
      <c r="A596" s="49"/>
      <c r="B596" s="81"/>
      <c r="C596" s="19"/>
      <c r="D596" s="26"/>
      <c r="E596" s="26"/>
      <c r="F596" s="50"/>
      <c r="G596" s="51"/>
    </row>
    <row r="597" spans="1:7" ht="15.75">
      <c r="A597" s="52"/>
      <c r="B597" s="81"/>
      <c r="C597" s="19"/>
      <c r="D597" s="26"/>
      <c r="E597" s="26"/>
      <c r="F597" s="50"/>
      <c r="G597" s="51"/>
    </row>
    <row r="598" spans="1:7" ht="15.75">
      <c r="A598" s="49"/>
      <c r="B598" s="81"/>
      <c r="C598" s="19"/>
      <c r="D598" s="26"/>
      <c r="E598" s="26"/>
      <c r="F598" s="50"/>
      <c r="G598" s="51"/>
    </row>
    <row r="599" spans="1:7" ht="15.75">
      <c r="A599" s="49"/>
      <c r="B599" s="81"/>
      <c r="C599" s="19"/>
      <c r="D599" s="26"/>
      <c r="E599" s="26"/>
      <c r="F599" s="50"/>
      <c r="G599" s="51"/>
    </row>
    <row r="600" spans="1:7" ht="15.75">
      <c r="A600" s="52"/>
      <c r="B600" s="81"/>
      <c r="C600" s="19"/>
      <c r="D600" s="26"/>
      <c r="E600" s="26"/>
      <c r="F600" s="50"/>
      <c r="G600" s="51"/>
    </row>
    <row r="601" spans="1:7" ht="15.75">
      <c r="A601" s="52"/>
      <c r="B601" s="81"/>
      <c r="C601" s="19"/>
      <c r="D601" s="26"/>
      <c r="E601" s="26"/>
      <c r="F601" s="50"/>
      <c r="G601" s="51"/>
    </row>
    <row r="602" spans="1:7" ht="15.75">
      <c r="A602" s="52"/>
      <c r="B602" s="81"/>
      <c r="C602" s="19"/>
      <c r="D602" s="26"/>
      <c r="E602" s="26"/>
      <c r="F602" s="50"/>
      <c r="G602" s="51"/>
    </row>
    <row r="603" spans="1:7" ht="15.75">
      <c r="A603" s="52"/>
      <c r="B603" s="81"/>
      <c r="C603" s="19"/>
      <c r="D603" s="26"/>
      <c r="E603" s="26"/>
      <c r="F603" s="50"/>
      <c r="G603" s="51"/>
    </row>
    <row r="604" spans="1:7" ht="15.75">
      <c r="A604" s="52"/>
      <c r="B604" s="81"/>
      <c r="C604" s="19"/>
      <c r="D604" s="26"/>
      <c r="E604" s="26"/>
      <c r="F604" s="50"/>
      <c r="G604" s="51"/>
    </row>
    <row r="605" spans="1:7" ht="15.75">
      <c r="A605" s="49"/>
      <c r="B605" s="81"/>
      <c r="C605" s="19"/>
      <c r="D605" s="26"/>
      <c r="E605" s="26"/>
      <c r="F605" s="50"/>
      <c r="G605" s="51"/>
    </row>
    <row r="606" spans="1:7" ht="15.75">
      <c r="A606" s="49"/>
      <c r="B606" s="81"/>
      <c r="C606" s="19"/>
      <c r="D606" s="26"/>
      <c r="E606" s="26"/>
      <c r="F606" s="50"/>
      <c r="G606" s="51"/>
    </row>
    <row r="607" spans="1:7" ht="15.75">
      <c r="A607" s="52"/>
      <c r="B607" s="81"/>
      <c r="C607" s="19"/>
      <c r="D607" s="26"/>
      <c r="E607" s="26"/>
      <c r="F607" s="50"/>
      <c r="G607" s="51"/>
    </row>
    <row r="608" spans="1:7" ht="15.75">
      <c r="A608" s="52"/>
      <c r="B608" s="81"/>
      <c r="C608" s="19"/>
      <c r="D608" s="26"/>
      <c r="E608" s="26"/>
      <c r="F608" s="50"/>
      <c r="G608" s="51"/>
    </row>
    <row r="609" spans="1:7" ht="15.75">
      <c r="A609" s="52"/>
      <c r="B609" s="81"/>
      <c r="C609" s="19"/>
      <c r="D609" s="26"/>
      <c r="E609" s="26"/>
      <c r="F609" s="50"/>
      <c r="G609" s="51"/>
    </row>
    <row r="610" spans="1:7" ht="15.75">
      <c r="A610" s="52"/>
      <c r="B610" s="81"/>
      <c r="C610" s="19"/>
      <c r="D610" s="26"/>
      <c r="E610" s="26"/>
      <c r="F610" s="50"/>
      <c r="G610" s="51"/>
    </row>
    <row r="611" spans="1:7" ht="15.75">
      <c r="A611" s="52"/>
      <c r="B611" s="81"/>
      <c r="C611" s="19"/>
      <c r="D611" s="26"/>
      <c r="E611" s="26"/>
      <c r="F611" s="50"/>
      <c r="G611" s="51"/>
    </row>
    <row r="612" spans="1:7" ht="15.75">
      <c r="A612" s="52"/>
      <c r="B612" s="81"/>
      <c r="C612" s="19"/>
      <c r="D612" s="26"/>
      <c r="E612" s="26"/>
      <c r="F612" s="50"/>
      <c r="G612" s="51"/>
    </row>
    <row r="613" spans="1:7" ht="15.75">
      <c r="A613" s="52"/>
      <c r="B613" s="81"/>
      <c r="C613" s="19"/>
      <c r="D613" s="26"/>
      <c r="E613" s="26"/>
      <c r="F613" s="50"/>
      <c r="G613" s="51"/>
    </row>
    <row r="614" spans="1:7" ht="15.75">
      <c r="A614" s="52"/>
      <c r="B614" s="81"/>
      <c r="C614" s="19"/>
      <c r="D614" s="26"/>
      <c r="E614" s="26"/>
      <c r="F614" s="50"/>
      <c r="G614" s="51"/>
    </row>
    <row r="615" spans="1:7" ht="15.75">
      <c r="A615" s="52"/>
      <c r="B615" s="81"/>
      <c r="C615" s="19"/>
      <c r="D615" s="26"/>
      <c r="E615" s="26"/>
      <c r="F615" s="50"/>
      <c r="G615" s="51"/>
    </row>
    <row r="616" spans="1:7" ht="15.75">
      <c r="A616" s="52"/>
      <c r="B616" s="81"/>
      <c r="C616" s="19"/>
      <c r="D616" s="26"/>
      <c r="E616" s="26"/>
      <c r="F616" s="50"/>
      <c r="G616" s="51"/>
    </row>
    <row r="617" spans="1:7" ht="15.75">
      <c r="A617" s="52"/>
      <c r="B617" s="81"/>
      <c r="C617" s="19"/>
      <c r="D617" s="26"/>
      <c r="E617" s="26"/>
      <c r="F617" s="50"/>
      <c r="G617" s="51"/>
    </row>
    <row r="618" spans="1:7" ht="15.75">
      <c r="A618" s="52"/>
      <c r="B618" s="81"/>
      <c r="C618" s="19"/>
      <c r="D618" s="26"/>
      <c r="E618" s="26"/>
      <c r="F618" s="50"/>
      <c r="G618" s="51"/>
    </row>
    <row r="619" spans="1:7" ht="15.75">
      <c r="A619" s="52"/>
      <c r="B619" s="81"/>
      <c r="C619" s="19"/>
      <c r="D619" s="26"/>
      <c r="E619" s="26"/>
      <c r="F619" s="50"/>
      <c r="G619" s="51"/>
    </row>
    <row r="620" spans="1:7" ht="15.75">
      <c r="A620" s="52"/>
      <c r="B620" s="81"/>
      <c r="C620" s="19"/>
      <c r="D620" s="26"/>
      <c r="E620" s="26"/>
      <c r="F620" s="50"/>
      <c r="G620" s="51"/>
    </row>
    <row r="621" spans="1:7" ht="15.75">
      <c r="A621" s="52"/>
      <c r="B621" s="81"/>
      <c r="C621" s="19"/>
      <c r="D621" s="26"/>
      <c r="E621" s="26"/>
      <c r="F621" s="50"/>
      <c r="G621" s="51"/>
    </row>
    <row r="622" spans="1:7" ht="15.75">
      <c r="A622" s="52"/>
      <c r="B622" s="81"/>
      <c r="C622" s="19"/>
      <c r="D622" s="26"/>
      <c r="E622" s="26"/>
      <c r="F622" s="50"/>
      <c r="G622" s="51"/>
    </row>
    <row r="623" spans="1:7" ht="15.75">
      <c r="A623" s="52"/>
      <c r="B623" s="81"/>
      <c r="C623" s="19"/>
      <c r="D623" s="26"/>
      <c r="E623" s="26"/>
      <c r="F623" s="50"/>
      <c r="G623" s="51"/>
    </row>
    <row r="624" spans="1:7" ht="15.75">
      <c r="A624" s="52"/>
      <c r="B624" s="81"/>
      <c r="C624" s="19"/>
      <c r="D624" s="26"/>
      <c r="E624" s="26"/>
      <c r="F624" s="50"/>
      <c r="G624" s="51"/>
    </row>
    <row r="625" spans="1:7" ht="15.75">
      <c r="A625" s="52"/>
      <c r="B625" s="81"/>
      <c r="C625" s="19"/>
      <c r="D625" s="26"/>
      <c r="E625" s="26"/>
      <c r="F625" s="50"/>
      <c r="G625" s="51"/>
    </row>
    <row r="626" spans="1:7" ht="15.75">
      <c r="A626" s="52"/>
      <c r="B626" s="81"/>
      <c r="C626" s="19"/>
      <c r="D626" s="26"/>
      <c r="E626" s="26"/>
      <c r="F626" s="50"/>
      <c r="G626" s="51"/>
    </row>
    <row r="627" spans="1:7" ht="15.75">
      <c r="A627" s="52"/>
      <c r="B627" s="81"/>
      <c r="C627" s="19"/>
      <c r="D627" s="26"/>
      <c r="E627" s="26"/>
      <c r="F627" s="50"/>
      <c r="G627" s="51"/>
    </row>
    <row r="628" spans="1:7" ht="15.75">
      <c r="A628" s="52"/>
      <c r="B628" s="81"/>
      <c r="C628" s="19"/>
      <c r="D628" s="26"/>
      <c r="E628" s="26"/>
      <c r="F628" s="50"/>
      <c r="G628" s="51"/>
    </row>
    <row r="629" spans="1:7" ht="15.75">
      <c r="A629" s="52"/>
      <c r="B629" s="81"/>
      <c r="C629" s="19"/>
      <c r="D629" s="26"/>
      <c r="E629" s="26"/>
      <c r="F629" s="50"/>
      <c r="G629" s="51"/>
    </row>
    <row r="630" spans="1:7" ht="15.75">
      <c r="A630" s="52"/>
      <c r="B630" s="81"/>
      <c r="C630" s="19"/>
      <c r="D630" s="26"/>
      <c r="E630" s="26"/>
      <c r="F630" s="50"/>
      <c r="G630" s="51"/>
    </row>
    <row r="631" spans="1:7" ht="15.75">
      <c r="A631" s="52"/>
      <c r="B631" s="81"/>
      <c r="C631" s="19"/>
      <c r="D631" s="26"/>
      <c r="E631" s="26"/>
      <c r="F631" s="50"/>
      <c r="G631" s="51"/>
    </row>
    <row r="632" spans="1:7" ht="15.75">
      <c r="A632" s="52"/>
      <c r="B632" s="81"/>
      <c r="C632" s="19"/>
      <c r="D632" s="26"/>
      <c r="E632" s="26"/>
      <c r="F632" s="50"/>
      <c r="G632" s="51"/>
    </row>
    <row r="633" spans="1:7" ht="15.75">
      <c r="A633" s="52"/>
      <c r="B633" s="81"/>
      <c r="C633" s="19"/>
      <c r="D633" s="26"/>
      <c r="E633" s="26"/>
      <c r="F633" s="50"/>
      <c r="G633" s="51"/>
    </row>
    <row r="634" spans="1:7" ht="15.75">
      <c r="A634" s="52"/>
      <c r="B634" s="81"/>
      <c r="C634" s="19"/>
      <c r="D634" s="26"/>
      <c r="E634" s="26"/>
      <c r="F634" s="50"/>
      <c r="G634" s="51"/>
    </row>
    <row r="635" spans="1:7" ht="15.75">
      <c r="A635" s="52"/>
      <c r="B635" s="81"/>
      <c r="C635" s="19"/>
      <c r="D635" s="26"/>
      <c r="E635" s="26"/>
      <c r="F635" s="50"/>
      <c r="G635" s="51"/>
    </row>
    <row r="636" spans="1:7" ht="15.75">
      <c r="A636" s="52"/>
      <c r="B636" s="81"/>
      <c r="C636" s="19"/>
      <c r="D636" s="26"/>
      <c r="E636" s="26"/>
      <c r="F636" s="50"/>
      <c r="G636" s="51"/>
    </row>
    <row r="637" spans="1:7" ht="15.75">
      <c r="A637" s="52"/>
      <c r="B637" s="81"/>
      <c r="C637" s="19"/>
      <c r="D637" s="26"/>
      <c r="E637" s="26"/>
      <c r="F637" s="50"/>
      <c r="G637" s="51"/>
    </row>
    <row r="638" spans="1:7" ht="15.75">
      <c r="A638" s="52"/>
      <c r="B638" s="81"/>
      <c r="C638" s="19"/>
      <c r="D638" s="26"/>
      <c r="E638" s="26"/>
      <c r="F638" s="50"/>
      <c r="G638" s="51"/>
    </row>
    <row r="639" spans="1:7" ht="15.75">
      <c r="A639" s="52"/>
      <c r="B639" s="81"/>
      <c r="C639" s="19"/>
      <c r="D639" s="26"/>
      <c r="E639" s="26"/>
      <c r="F639" s="50"/>
      <c r="G639" s="51"/>
    </row>
    <row r="640" spans="1:7" ht="15.75">
      <c r="A640" s="52"/>
      <c r="B640" s="81"/>
      <c r="C640" s="19"/>
      <c r="D640" s="26"/>
      <c r="E640" s="26"/>
      <c r="F640" s="50"/>
      <c r="G640" s="51"/>
    </row>
    <row r="641" spans="1:7" ht="15.75">
      <c r="A641" s="52"/>
      <c r="B641" s="81"/>
      <c r="C641" s="19"/>
      <c r="D641" s="26"/>
      <c r="E641" s="26"/>
      <c r="F641" s="50"/>
      <c r="G641" s="51"/>
    </row>
    <row r="642" spans="1:7" ht="15.75">
      <c r="A642" s="52"/>
      <c r="B642" s="81"/>
      <c r="C642" s="19"/>
      <c r="D642" s="26"/>
      <c r="E642" s="26"/>
      <c r="F642" s="50"/>
      <c r="G642" s="51"/>
    </row>
    <row r="643" spans="1:7" ht="15.75">
      <c r="A643" s="52"/>
      <c r="B643" s="81"/>
      <c r="C643" s="19"/>
      <c r="D643" s="26"/>
      <c r="E643" s="26"/>
      <c r="F643" s="50"/>
      <c r="G643" s="51"/>
    </row>
    <row r="644" spans="1:7" ht="15.75">
      <c r="A644" s="49"/>
      <c r="B644" s="81"/>
      <c r="C644" s="19"/>
      <c r="D644" s="26"/>
      <c r="E644" s="26"/>
      <c r="F644" s="50"/>
      <c r="G644" s="51"/>
    </row>
    <row r="645" spans="1:7" ht="15.75">
      <c r="A645" s="49"/>
      <c r="B645" s="81"/>
      <c r="C645" s="19"/>
      <c r="D645" s="26"/>
      <c r="E645" s="26"/>
      <c r="F645" s="50"/>
      <c r="G645" s="51"/>
    </row>
    <row r="646" spans="1:7" ht="15.75">
      <c r="A646" s="49"/>
      <c r="B646" s="81"/>
      <c r="C646" s="19"/>
      <c r="D646" s="26"/>
      <c r="E646" s="26"/>
      <c r="F646" s="50"/>
      <c r="G646" s="51"/>
    </row>
    <row r="647" spans="1:7" ht="15.75">
      <c r="A647" s="49"/>
      <c r="B647" s="81"/>
      <c r="C647" s="19"/>
      <c r="D647" s="26"/>
      <c r="E647" s="26"/>
      <c r="F647" s="50"/>
      <c r="G647" s="51"/>
    </row>
    <row r="648" spans="1:7" ht="15.75">
      <c r="A648" s="49"/>
      <c r="B648" s="81"/>
      <c r="C648" s="19"/>
      <c r="D648" s="26"/>
      <c r="E648" s="26"/>
      <c r="F648" s="50"/>
      <c r="G648" s="51"/>
    </row>
    <row r="649" spans="1:7" ht="15.75">
      <c r="A649" s="49"/>
      <c r="B649" s="81"/>
      <c r="C649" s="19"/>
      <c r="D649" s="26"/>
      <c r="E649" s="26"/>
      <c r="F649" s="50"/>
      <c r="G649" s="51"/>
    </row>
    <row r="650" spans="1:7" ht="15.75">
      <c r="A650" s="52"/>
      <c r="B650" s="81"/>
      <c r="C650" s="19"/>
      <c r="D650" s="26"/>
      <c r="E650" s="26"/>
      <c r="F650" s="50"/>
      <c r="G650" s="51"/>
    </row>
    <row r="651" spans="1:7" ht="15.75">
      <c r="A651" s="52"/>
      <c r="B651" s="81"/>
      <c r="C651" s="19"/>
      <c r="D651" s="26"/>
      <c r="E651" s="26"/>
      <c r="F651" s="50"/>
      <c r="G651" s="51"/>
    </row>
    <row r="652" spans="1:7" ht="15.75">
      <c r="A652" s="52"/>
      <c r="B652" s="81"/>
      <c r="C652" s="19"/>
      <c r="D652" s="26"/>
      <c r="E652" s="26"/>
      <c r="F652" s="50"/>
      <c r="G652" s="51"/>
    </row>
    <row r="653" spans="1:7" ht="15.75">
      <c r="A653" s="52"/>
      <c r="B653" s="81"/>
      <c r="C653" s="19"/>
      <c r="D653" s="26"/>
      <c r="E653" s="26"/>
      <c r="F653" s="50"/>
      <c r="G653" s="51"/>
    </row>
    <row r="654" spans="1:7" ht="15.75">
      <c r="A654" s="52"/>
      <c r="B654" s="81"/>
      <c r="C654" s="19"/>
      <c r="D654" s="26"/>
      <c r="E654" s="26"/>
      <c r="F654" s="50"/>
      <c r="G654" s="51"/>
    </row>
    <row r="655" spans="1:7" ht="15.75">
      <c r="A655" s="52"/>
      <c r="B655" s="81"/>
      <c r="C655" s="19"/>
      <c r="D655" s="26"/>
      <c r="E655" s="26"/>
      <c r="F655" s="50"/>
      <c r="G655" s="51"/>
    </row>
    <row r="656" spans="1:7" ht="15.75">
      <c r="A656" s="52"/>
      <c r="B656" s="81"/>
      <c r="C656" s="19"/>
      <c r="D656" s="26"/>
      <c r="E656" s="26"/>
      <c r="F656" s="50"/>
      <c r="G656" s="51"/>
    </row>
    <row r="657" spans="1:7" ht="15.75">
      <c r="A657" s="52"/>
      <c r="B657" s="81"/>
      <c r="C657" s="19"/>
      <c r="D657" s="26"/>
      <c r="E657" s="26"/>
      <c r="F657" s="50"/>
      <c r="G657" s="51"/>
    </row>
    <row r="658" spans="1:7" ht="15.75">
      <c r="A658" s="52"/>
      <c r="B658" s="81"/>
      <c r="C658" s="19"/>
      <c r="D658" s="26"/>
      <c r="E658" s="26"/>
      <c r="F658" s="50"/>
      <c r="G658" s="51"/>
    </row>
    <row r="659" spans="1:7" ht="15.75">
      <c r="A659" s="52"/>
      <c r="B659" s="81"/>
      <c r="C659" s="19"/>
      <c r="D659" s="26"/>
      <c r="E659" s="26"/>
      <c r="F659" s="50"/>
      <c r="G659" s="51"/>
    </row>
    <row r="660" spans="1:7" ht="15.75">
      <c r="A660" s="52"/>
      <c r="B660" s="81"/>
      <c r="C660" s="19"/>
      <c r="D660" s="26"/>
      <c r="E660" s="26"/>
      <c r="F660" s="50"/>
      <c r="G660" s="51"/>
    </row>
    <row r="661" spans="1:7" ht="15.75">
      <c r="A661" s="52"/>
      <c r="B661" s="81"/>
      <c r="C661" s="19"/>
      <c r="D661" s="26"/>
      <c r="E661" s="26"/>
      <c r="F661" s="50"/>
      <c r="G661" s="51"/>
    </row>
    <row r="662" spans="1:7" ht="15.75">
      <c r="A662" s="52"/>
      <c r="B662" s="81"/>
      <c r="C662" s="19"/>
      <c r="D662" s="26"/>
      <c r="E662" s="26"/>
      <c r="F662" s="50"/>
      <c r="G662" s="51"/>
    </row>
    <row r="663" spans="1:7" ht="15.75">
      <c r="A663" s="52"/>
      <c r="B663" s="81"/>
      <c r="C663" s="19"/>
      <c r="D663" s="26"/>
      <c r="E663" s="26"/>
      <c r="F663" s="50"/>
      <c r="G663" s="51"/>
    </row>
    <row r="664" spans="1:7" ht="15.75">
      <c r="A664" s="52"/>
      <c r="B664" s="81"/>
      <c r="C664" s="19"/>
      <c r="D664" s="26"/>
      <c r="E664" s="26"/>
      <c r="F664" s="50"/>
      <c r="G664" s="51"/>
    </row>
    <row r="665" spans="1:7" ht="15.75">
      <c r="A665" s="52"/>
      <c r="B665" s="81"/>
      <c r="C665" s="19"/>
      <c r="D665" s="26"/>
      <c r="E665" s="26"/>
      <c r="F665" s="50"/>
      <c r="G665" s="51"/>
    </row>
    <row r="666" spans="1:7" ht="15.75">
      <c r="A666" s="52"/>
      <c r="B666" s="81"/>
      <c r="C666" s="19"/>
      <c r="D666" s="26"/>
      <c r="E666" s="26"/>
      <c r="F666" s="50"/>
      <c r="G666" s="51"/>
    </row>
    <row r="667" spans="1:7" ht="15.75">
      <c r="A667" s="52"/>
      <c r="B667" s="81"/>
      <c r="C667" s="19"/>
      <c r="D667" s="26"/>
      <c r="E667" s="26"/>
      <c r="F667" s="50"/>
      <c r="G667" s="51"/>
    </row>
    <row r="668" spans="1:7" ht="15.75">
      <c r="A668" s="52"/>
      <c r="B668" s="81"/>
      <c r="C668" s="19"/>
      <c r="D668" s="26"/>
      <c r="E668" s="26"/>
      <c r="F668" s="50"/>
      <c r="G668" s="51"/>
    </row>
    <row r="669" spans="1:7" ht="15.75">
      <c r="A669" s="52"/>
      <c r="B669" s="81"/>
      <c r="C669" s="19"/>
      <c r="D669" s="26"/>
      <c r="E669" s="26"/>
      <c r="F669" s="50"/>
      <c r="G669" s="51"/>
    </row>
    <row r="670" spans="1:7" ht="15.75">
      <c r="A670" s="52"/>
      <c r="B670" s="81"/>
      <c r="C670" s="19"/>
      <c r="D670" s="26"/>
      <c r="E670" s="26"/>
      <c r="F670" s="50"/>
      <c r="G670" s="51"/>
    </row>
    <row r="671" spans="1:7" ht="15.75">
      <c r="A671" s="52"/>
      <c r="B671" s="81"/>
      <c r="C671" s="19"/>
      <c r="D671" s="26"/>
      <c r="E671" s="26"/>
      <c r="F671" s="50"/>
      <c r="G671" s="51"/>
    </row>
    <row r="672" spans="1:7" ht="15.75">
      <c r="A672" s="52"/>
      <c r="B672" s="81"/>
      <c r="C672" s="19"/>
      <c r="D672" s="26"/>
      <c r="E672" s="26"/>
      <c r="F672" s="50"/>
      <c r="G672" s="51"/>
    </row>
    <row r="673" spans="1:7" ht="15.75">
      <c r="A673" s="52"/>
      <c r="B673" s="81"/>
      <c r="C673" s="19"/>
      <c r="D673" s="26"/>
      <c r="E673" s="26"/>
      <c r="F673" s="50"/>
      <c r="G673" s="51"/>
    </row>
    <row r="674" spans="1:7" ht="15.75">
      <c r="A674" s="52"/>
      <c r="B674" s="81"/>
      <c r="C674" s="19"/>
      <c r="D674" s="26"/>
      <c r="E674" s="26"/>
      <c r="F674" s="50"/>
      <c r="G674" s="51"/>
    </row>
    <row r="675" spans="1:7" ht="15.75">
      <c r="A675" s="52"/>
      <c r="B675" s="81"/>
      <c r="C675" s="19"/>
      <c r="D675" s="26"/>
      <c r="E675" s="26"/>
      <c r="F675" s="50"/>
      <c r="G675" s="51"/>
    </row>
    <row r="676" spans="1:7" ht="15.75">
      <c r="A676" s="52"/>
      <c r="B676" s="81"/>
      <c r="C676" s="19"/>
      <c r="D676" s="26"/>
      <c r="E676" s="26"/>
      <c r="F676" s="50"/>
      <c r="G676" s="51"/>
    </row>
    <row r="677" spans="1:7" ht="15.75">
      <c r="A677" s="52"/>
      <c r="B677" s="81"/>
      <c r="C677" s="19"/>
      <c r="D677" s="26"/>
      <c r="E677" s="26"/>
      <c r="F677" s="50"/>
      <c r="G677" s="51"/>
    </row>
    <row r="678" spans="1:7" ht="15.75">
      <c r="A678" s="52"/>
      <c r="B678" s="81"/>
      <c r="C678" s="19"/>
      <c r="D678" s="26"/>
      <c r="E678" s="26"/>
      <c r="F678" s="50"/>
      <c r="G678" s="51"/>
    </row>
    <row r="679" spans="1:7" ht="15.75">
      <c r="A679" s="52"/>
      <c r="B679" s="81"/>
      <c r="C679" s="19"/>
      <c r="D679" s="26"/>
      <c r="E679" s="26"/>
      <c r="F679" s="50"/>
      <c r="G679" s="51"/>
    </row>
    <row r="680" spans="1:7" ht="15.75">
      <c r="A680" s="52"/>
      <c r="B680" s="81"/>
      <c r="C680" s="19"/>
      <c r="D680" s="26"/>
      <c r="E680" s="26"/>
      <c r="F680" s="50"/>
      <c r="G680" s="51"/>
    </row>
    <row r="681" spans="1:7" ht="15.75">
      <c r="A681" s="52"/>
      <c r="B681" s="81"/>
      <c r="C681" s="19"/>
      <c r="D681" s="26"/>
      <c r="E681" s="26"/>
      <c r="F681" s="50"/>
      <c r="G681" s="51"/>
    </row>
    <row r="682" spans="1:7" ht="15.75">
      <c r="A682" s="52"/>
      <c r="B682" s="81"/>
      <c r="C682" s="19"/>
      <c r="D682" s="26"/>
      <c r="E682" s="26"/>
      <c r="F682" s="50"/>
      <c r="G682" s="51"/>
    </row>
    <row r="683" spans="1:7" ht="15.75">
      <c r="A683" s="52"/>
      <c r="B683" s="81"/>
      <c r="C683" s="19"/>
      <c r="D683" s="26"/>
      <c r="E683" s="26"/>
      <c r="F683" s="50"/>
      <c r="G683" s="51"/>
    </row>
    <row r="684" spans="1:7" ht="15.75">
      <c r="A684" s="52"/>
      <c r="B684" s="81"/>
      <c r="C684" s="19"/>
      <c r="D684" s="26"/>
      <c r="E684" s="26"/>
      <c r="F684" s="50"/>
      <c r="G684" s="51"/>
    </row>
    <row r="685" spans="1:7" ht="15.75">
      <c r="A685" s="52"/>
      <c r="B685" s="81"/>
      <c r="C685" s="19"/>
      <c r="D685" s="26"/>
      <c r="E685" s="26"/>
      <c r="F685" s="50"/>
      <c r="G685" s="51"/>
    </row>
    <row r="686" spans="1:7" ht="15.75">
      <c r="A686" s="52"/>
      <c r="B686" s="81"/>
      <c r="C686" s="19"/>
      <c r="D686" s="26"/>
      <c r="E686" s="26"/>
      <c r="F686" s="50"/>
      <c r="G686" s="51"/>
    </row>
    <row r="687" spans="1:7" ht="15.75">
      <c r="A687" s="52"/>
      <c r="B687" s="81"/>
      <c r="C687" s="19"/>
      <c r="D687" s="26"/>
      <c r="E687" s="26"/>
      <c r="F687" s="50"/>
      <c r="G687" s="51"/>
    </row>
    <row r="688" spans="1:7" ht="15.75">
      <c r="A688" s="52"/>
      <c r="B688" s="81"/>
      <c r="C688" s="19"/>
      <c r="D688" s="26"/>
      <c r="E688" s="26"/>
      <c r="F688" s="50"/>
      <c r="G688" s="51"/>
    </row>
    <row r="689" spans="1:7" ht="15.75">
      <c r="A689" s="52"/>
      <c r="B689" s="81"/>
      <c r="C689" s="19"/>
      <c r="D689" s="26"/>
      <c r="E689" s="26"/>
      <c r="F689" s="50"/>
      <c r="G689" s="51"/>
    </row>
    <row r="690" spans="1:7" ht="15.75">
      <c r="A690" s="52"/>
      <c r="B690" s="81"/>
      <c r="C690" s="19"/>
      <c r="D690" s="26"/>
      <c r="E690" s="26"/>
      <c r="F690" s="50"/>
      <c r="G690" s="51"/>
    </row>
    <row r="691" spans="1:7" ht="15.75">
      <c r="A691" s="52"/>
      <c r="B691" s="81"/>
      <c r="C691" s="19"/>
      <c r="D691" s="26"/>
      <c r="E691" s="26"/>
      <c r="F691" s="50"/>
      <c r="G691" s="51"/>
    </row>
    <row r="692" spans="1:7" ht="15.75">
      <c r="A692" s="52"/>
      <c r="B692" s="81"/>
      <c r="C692" s="19"/>
      <c r="D692" s="26"/>
      <c r="E692" s="26"/>
      <c r="F692" s="50"/>
      <c r="G692" s="51"/>
    </row>
    <row r="693" spans="1:7" ht="15.75">
      <c r="A693" s="52"/>
      <c r="B693" s="81"/>
      <c r="C693" s="19"/>
      <c r="D693" s="26"/>
      <c r="E693" s="26"/>
      <c r="F693" s="50"/>
      <c r="G693" s="51"/>
    </row>
    <row r="694" spans="1:7" ht="15.75">
      <c r="A694" s="52"/>
      <c r="B694" s="81"/>
      <c r="C694" s="19"/>
      <c r="D694" s="26"/>
      <c r="E694" s="26"/>
      <c r="F694" s="50"/>
      <c r="G694" s="51"/>
    </row>
    <row r="695" spans="1:7" ht="15.75">
      <c r="A695" s="52"/>
      <c r="B695" s="81"/>
      <c r="C695" s="19"/>
      <c r="D695" s="26"/>
      <c r="E695" s="26"/>
      <c r="F695" s="50"/>
      <c r="G695" s="51"/>
    </row>
    <row r="696" spans="1:7" ht="15.75">
      <c r="A696" s="52"/>
      <c r="B696" s="81"/>
      <c r="C696" s="19"/>
      <c r="D696" s="26"/>
      <c r="E696" s="26"/>
      <c r="F696" s="50"/>
      <c r="G696" s="51"/>
    </row>
    <row r="697" spans="1:7" ht="15.75">
      <c r="A697" s="52"/>
      <c r="B697" s="81"/>
      <c r="C697" s="19"/>
      <c r="D697" s="26"/>
      <c r="E697" s="26"/>
      <c r="F697" s="50"/>
      <c r="G697" s="51"/>
    </row>
    <row r="698" spans="1:7" ht="15.75">
      <c r="A698" s="52"/>
      <c r="B698" s="81"/>
      <c r="C698" s="19"/>
      <c r="D698" s="26"/>
      <c r="E698" s="26"/>
      <c r="F698" s="50"/>
      <c r="G698" s="51"/>
    </row>
    <row r="699" spans="1:7" ht="15.75">
      <c r="A699" s="52"/>
      <c r="B699" s="81"/>
      <c r="C699" s="19"/>
      <c r="D699" s="26"/>
      <c r="E699" s="26"/>
      <c r="F699" s="50"/>
      <c r="G699" s="51"/>
    </row>
    <row r="700" spans="1:7" ht="15.75">
      <c r="A700" s="52"/>
      <c r="B700" s="81"/>
      <c r="C700" s="19"/>
      <c r="D700" s="26"/>
      <c r="E700" s="26"/>
      <c r="F700" s="50"/>
      <c r="G700" s="51"/>
    </row>
    <row r="701" spans="1:7" ht="15.75">
      <c r="A701" s="52"/>
      <c r="B701" s="81"/>
      <c r="C701" s="19"/>
      <c r="D701" s="26"/>
      <c r="E701" s="26"/>
      <c r="F701" s="50"/>
      <c r="G701" s="51"/>
    </row>
    <row r="702" spans="1:7" ht="15.75">
      <c r="A702" s="52"/>
      <c r="B702" s="81"/>
      <c r="C702" s="19"/>
      <c r="D702" s="26"/>
      <c r="E702" s="26"/>
      <c r="F702" s="50"/>
      <c r="G702" s="51"/>
    </row>
    <row r="703" spans="1:7" ht="15.75">
      <c r="A703" s="52"/>
      <c r="B703" s="81"/>
      <c r="C703" s="19"/>
      <c r="D703" s="26"/>
      <c r="E703" s="26"/>
      <c r="F703" s="50"/>
      <c r="G703" s="51"/>
    </row>
    <row r="704" spans="1:7" ht="15.75">
      <c r="A704" s="52"/>
      <c r="B704" s="81"/>
      <c r="C704" s="19"/>
      <c r="D704" s="26"/>
      <c r="E704" s="26"/>
      <c r="F704" s="50"/>
      <c r="G704" s="51"/>
    </row>
    <row r="705" spans="1:7" ht="15.75">
      <c r="A705" s="52"/>
      <c r="B705" s="81"/>
      <c r="C705" s="19"/>
      <c r="D705" s="26"/>
      <c r="E705" s="26"/>
      <c r="F705" s="50"/>
      <c r="G705" s="51"/>
    </row>
    <row r="706" spans="1:7" ht="15.75">
      <c r="A706" s="52"/>
      <c r="B706" s="81"/>
      <c r="C706" s="19"/>
      <c r="D706" s="26"/>
      <c r="E706" s="26"/>
      <c r="F706" s="50"/>
      <c r="G706" s="51"/>
    </row>
    <row r="707" spans="1:7" ht="15.75">
      <c r="A707" s="52"/>
      <c r="B707" s="81"/>
      <c r="C707" s="19"/>
      <c r="D707" s="26"/>
      <c r="E707" s="26"/>
      <c r="F707" s="50"/>
      <c r="G707" s="51"/>
    </row>
    <row r="708" spans="1:7" ht="15.75">
      <c r="A708" s="52"/>
      <c r="B708" s="81"/>
      <c r="C708" s="19"/>
      <c r="D708" s="26"/>
      <c r="E708" s="26"/>
      <c r="F708" s="50"/>
      <c r="G708" s="51"/>
    </row>
    <row r="709" spans="1:7" ht="15.75">
      <c r="A709" s="52"/>
      <c r="B709" s="81"/>
      <c r="C709" s="19"/>
      <c r="D709" s="26"/>
      <c r="E709" s="26"/>
      <c r="F709" s="50"/>
      <c r="G709" s="51"/>
    </row>
    <row r="710" spans="1:7" ht="15.75">
      <c r="A710" s="52"/>
      <c r="B710" s="81"/>
      <c r="C710" s="19"/>
      <c r="D710" s="26"/>
      <c r="E710" s="26"/>
      <c r="F710" s="50"/>
      <c r="G710" s="51"/>
    </row>
    <row r="711" spans="1:7" ht="15.75">
      <c r="A711" s="52"/>
      <c r="B711" s="81"/>
      <c r="C711" s="19"/>
      <c r="D711" s="26"/>
      <c r="E711" s="26"/>
      <c r="F711" s="50"/>
      <c r="G711" s="51"/>
    </row>
    <row r="712" spans="1:7" ht="15.75">
      <c r="A712" s="52"/>
      <c r="B712" s="81"/>
      <c r="C712" s="19"/>
      <c r="D712" s="26"/>
      <c r="E712" s="26"/>
      <c r="F712" s="50"/>
      <c r="G712" s="51"/>
    </row>
    <row r="713" spans="1:7" ht="15.75">
      <c r="A713" s="52"/>
      <c r="B713" s="81"/>
      <c r="C713" s="19"/>
      <c r="D713" s="26"/>
      <c r="E713" s="26"/>
      <c r="F713" s="50"/>
      <c r="G713" s="51"/>
    </row>
    <row r="714" spans="1:7" ht="15.75">
      <c r="A714" s="52"/>
      <c r="B714" s="81"/>
      <c r="C714" s="19"/>
      <c r="D714" s="26"/>
      <c r="E714" s="26"/>
      <c r="F714" s="50"/>
      <c r="G714" s="51"/>
    </row>
    <row r="715" spans="1:7" ht="15.75">
      <c r="A715" s="52"/>
      <c r="B715" s="81"/>
      <c r="C715" s="19"/>
      <c r="D715" s="26"/>
      <c r="E715" s="26"/>
      <c r="F715" s="50"/>
      <c r="G715" s="51"/>
    </row>
    <row r="716" spans="1:7" ht="15.75">
      <c r="A716" s="52"/>
      <c r="B716" s="81"/>
      <c r="C716" s="19"/>
      <c r="D716" s="26"/>
      <c r="E716" s="26"/>
      <c r="F716" s="50"/>
      <c r="G716" s="51"/>
    </row>
    <row r="717" spans="1:7" ht="15.75">
      <c r="A717" s="52"/>
      <c r="B717" s="81"/>
      <c r="C717" s="19"/>
      <c r="D717" s="26"/>
      <c r="E717" s="26"/>
      <c r="F717" s="50"/>
      <c r="G717" s="51"/>
    </row>
    <row r="718" spans="1:7" ht="15.75">
      <c r="A718" s="52"/>
      <c r="B718" s="81"/>
      <c r="C718" s="19"/>
      <c r="D718" s="26"/>
      <c r="E718" s="26"/>
      <c r="F718" s="50"/>
      <c r="G718" s="51"/>
    </row>
    <row r="719" spans="1:7" ht="15.75">
      <c r="A719" s="52"/>
      <c r="B719" s="81"/>
      <c r="C719" s="19"/>
      <c r="D719" s="26"/>
      <c r="E719" s="26"/>
      <c r="F719" s="50"/>
      <c r="G719" s="51"/>
    </row>
    <row r="720" spans="1:7" ht="15.75">
      <c r="A720" s="52"/>
      <c r="B720" s="81"/>
      <c r="C720" s="19"/>
      <c r="D720" s="26"/>
      <c r="E720" s="26"/>
      <c r="F720" s="50"/>
      <c r="G720" s="51"/>
    </row>
    <row r="721" spans="1:7" ht="15.75">
      <c r="A721" s="52"/>
      <c r="B721" s="81"/>
      <c r="C721" s="19"/>
      <c r="D721" s="26"/>
      <c r="E721" s="26"/>
      <c r="F721" s="50"/>
      <c r="G721" s="51"/>
    </row>
    <row r="722" spans="1:7" ht="15.75">
      <c r="A722" s="52"/>
      <c r="B722" s="81"/>
      <c r="C722" s="19"/>
      <c r="D722" s="26"/>
      <c r="E722" s="26"/>
      <c r="F722" s="50"/>
      <c r="G722" s="51"/>
    </row>
    <row r="723" spans="1:7" ht="15.75">
      <c r="A723" s="52"/>
      <c r="B723" s="81"/>
      <c r="C723" s="19"/>
      <c r="D723" s="26"/>
      <c r="E723" s="26"/>
      <c r="F723" s="50"/>
      <c r="G723" s="51"/>
    </row>
    <row r="724" spans="1:7" ht="15.75">
      <c r="A724" s="52"/>
      <c r="B724" s="81"/>
      <c r="C724" s="19"/>
      <c r="D724" s="26"/>
      <c r="E724" s="26"/>
      <c r="F724" s="50"/>
      <c r="G724" s="51"/>
    </row>
    <row r="725" spans="1:7" ht="15.75">
      <c r="A725" s="52"/>
      <c r="B725" s="81"/>
      <c r="C725" s="19"/>
      <c r="D725" s="26"/>
      <c r="E725" s="26"/>
      <c r="F725" s="50"/>
      <c r="G725" s="51"/>
    </row>
    <row r="726" spans="1:7" ht="15.75">
      <c r="A726" s="52"/>
      <c r="B726" s="81"/>
      <c r="C726" s="19"/>
      <c r="D726" s="26"/>
      <c r="E726" s="26"/>
      <c r="F726" s="50"/>
      <c r="G726" s="51"/>
    </row>
    <row r="727" spans="1:7" ht="15.75">
      <c r="A727" s="52"/>
      <c r="B727" s="81"/>
      <c r="C727" s="19"/>
      <c r="D727" s="26"/>
      <c r="E727" s="26"/>
      <c r="F727" s="50"/>
      <c r="G727" s="51"/>
    </row>
    <row r="728" spans="1:7" ht="15.75">
      <c r="A728" s="52"/>
      <c r="B728" s="81"/>
      <c r="C728" s="19"/>
      <c r="D728" s="26"/>
      <c r="E728" s="26"/>
      <c r="F728" s="50"/>
      <c r="G728" s="51"/>
    </row>
    <row r="729" spans="1:7" ht="15.75">
      <c r="A729" s="52"/>
      <c r="B729" s="81"/>
      <c r="C729" s="19"/>
      <c r="D729" s="26"/>
      <c r="E729" s="26"/>
      <c r="F729" s="50"/>
      <c r="G729" s="51"/>
    </row>
    <row r="730" spans="1:7" ht="15.75">
      <c r="A730" s="49"/>
      <c r="B730" s="81"/>
      <c r="C730" s="19"/>
      <c r="D730" s="26"/>
      <c r="E730" s="26"/>
      <c r="F730" s="50"/>
      <c r="G730" s="51"/>
    </row>
    <row r="731" spans="1:7" ht="15.75">
      <c r="A731" s="52"/>
      <c r="B731" s="81"/>
      <c r="C731" s="19"/>
      <c r="D731" s="26"/>
      <c r="E731" s="26"/>
      <c r="F731" s="50"/>
      <c r="G731" s="51"/>
    </row>
    <row r="732" spans="1:7" ht="15.75">
      <c r="A732" s="53"/>
      <c r="B732" s="81"/>
      <c r="C732" s="19"/>
      <c r="D732" s="26"/>
      <c r="E732" s="26"/>
      <c r="F732" s="50"/>
      <c r="G732" s="51"/>
    </row>
    <row r="733" spans="1:7" ht="15.75">
      <c r="A733" s="53"/>
      <c r="B733" s="81"/>
      <c r="C733" s="19"/>
      <c r="D733" s="26"/>
      <c r="E733" s="26"/>
      <c r="F733" s="50"/>
      <c r="G733" s="51"/>
    </row>
    <row r="734" spans="1:7" ht="15.75">
      <c r="A734" s="54"/>
      <c r="B734" s="81"/>
      <c r="C734" s="55"/>
      <c r="D734" s="26"/>
      <c r="E734" s="56"/>
      <c r="F734" s="50"/>
      <c r="G734" s="57"/>
    </row>
    <row r="735" spans="1:7" ht="15.75">
      <c r="A735" s="53"/>
      <c r="B735" s="81"/>
      <c r="C735" s="55"/>
      <c r="D735" s="26"/>
      <c r="E735" s="56"/>
      <c r="F735" s="50"/>
      <c r="G735" s="57"/>
    </row>
    <row r="736" spans="1:7" ht="15.75">
      <c r="A736" s="49"/>
      <c r="B736" s="81"/>
      <c r="C736" s="55"/>
      <c r="D736" s="26"/>
      <c r="E736" s="56"/>
      <c r="F736" s="50"/>
      <c r="G736" s="57"/>
    </row>
    <row r="737" spans="1:7" ht="15.75">
      <c r="A737" s="58"/>
      <c r="B737" s="81"/>
      <c r="C737" s="19"/>
      <c r="D737" s="26"/>
      <c r="E737" s="26"/>
      <c r="F737" s="50"/>
      <c r="G737" s="59"/>
    </row>
    <row r="738" spans="1:7" ht="15.75">
      <c r="A738" s="53"/>
      <c r="B738" s="81"/>
      <c r="C738" s="55"/>
      <c r="D738" s="26"/>
      <c r="E738" s="56"/>
      <c r="F738" s="50"/>
      <c r="G738" s="57"/>
    </row>
    <row r="739" spans="1:7" ht="15.75">
      <c r="A739" s="49"/>
      <c r="B739" s="81"/>
      <c r="C739" s="55"/>
      <c r="D739" s="26"/>
      <c r="E739" s="56"/>
      <c r="F739" s="50"/>
      <c r="G739" s="57"/>
    </row>
    <row r="740" spans="1:7" ht="15.75">
      <c r="A740" s="53"/>
      <c r="B740" s="81"/>
      <c r="C740" s="19"/>
      <c r="D740" s="26"/>
      <c r="E740" s="56"/>
      <c r="F740" s="50"/>
      <c r="G740" s="59"/>
    </row>
    <row r="741" spans="1:7" ht="15.75">
      <c r="A741" s="53"/>
      <c r="B741" s="81"/>
      <c r="C741" s="19"/>
      <c r="D741" s="26"/>
      <c r="E741" s="56"/>
      <c r="F741" s="50"/>
      <c r="G741" s="59"/>
    </row>
    <row r="742" spans="1:7" ht="15.75">
      <c r="A742" s="53"/>
      <c r="B742" s="81"/>
      <c r="C742" s="19"/>
      <c r="D742" s="26"/>
      <c r="E742" s="56"/>
      <c r="F742" s="50"/>
      <c r="G742" s="59"/>
    </row>
    <row r="743" spans="1:7" ht="15.75">
      <c r="A743" s="53"/>
      <c r="B743" s="81"/>
      <c r="C743" s="19"/>
      <c r="D743" s="26"/>
      <c r="E743" s="56"/>
      <c r="F743" s="50"/>
      <c r="G743" s="59"/>
    </row>
    <row r="744" spans="1:7" ht="15.75">
      <c r="A744" s="53"/>
      <c r="B744" s="81"/>
      <c r="C744" s="19"/>
      <c r="D744" s="26"/>
      <c r="E744" s="56"/>
      <c r="F744" s="50"/>
      <c r="G744" s="59"/>
    </row>
    <row r="745" spans="1:7" ht="15.75">
      <c r="A745" s="60"/>
      <c r="B745" s="81"/>
      <c r="C745" s="61"/>
      <c r="D745" s="62"/>
      <c r="E745" s="26"/>
      <c r="F745" s="50"/>
      <c r="G745" s="63"/>
    </row>
    <row r="746" spans="1:7" ht="15.75">
      <c r="A746" s="60"/>
      <c r="B746" s="81"/>
      <c r="C746" s="61"/>
      <c r="D746" s="62"/>
      <c r="E746" s="26"/>
      <c r="F746" s="50"/>
      <c r="G746" s="63"/>
    </row>
    <row r="747" spans="1:7" ht="15.75">
      <c r="A747" s="60"/>
      <c r="B747" s="81"/>
      <c r="C747" s="61"/>
      <c r="D747" s="62"/>
      <c r="E747" s="26"/>
      <c r="F747" s="50"/>
      <c r="G747" s="63"/>
    </row>
    <row r="748" spans="1:7" ht="15.75">
      <c r="A748" s="52"/>
      <c r="B748" s="81"/>
      <c r="C748" s="19"/>
      <c r="D748" s="26"/>
      <c r="E748" s="64"/>
      <c r="F748" s="50"/>
      <c r="G748" s="59"/>
    </row>
    <row r="749" spans="1:7" ht="15.75">
      <c r="A749" s="52"/>
      <c r="B749" s="81"/>
      <c r="C749" s="19"/>
      <c r="D749" s="26"/>
      <c r="E749" s="64"/>
      <c r="F749" s="50"/>
      <c r="G749" s="59"/>
    </row>
    <row r="750" spans="1:7" ht="15.75">
      <c r="A750" s="65"/>
      <c r="B750" s="81"/>
      <c r="C750" s="19"/>
      <c r="D750" s="26"/>
      <c r="E750" s="66"/>
      <c r="F750" s="50"/>
      <c r="G750" s="59"/>
    </row>
    <row r="751" spans="1:7" ht="15.75">
      <c r="A751" s="65"/>
      <c r="B751" s="81"/>
      <c r="C751" s="19"/>
      <c r="D751" s="26"/>
      <c r="E751" s="66"/>
      <c r="F751" s="50"/>
      <c r="G751" s="59"/>
    </row>
    <row r="752" spans="1:7" ht="15.75">
      <c r="A752" s="65"/>
      <c r="B752" s="81"/>
      <c r="C752" s="19"/>
      <c r="D752" s="26"/>
      <c r="E752" s="66"/>
      <c r="F752" s="50"/>
      <c r="G752" s="59"/>
    </row>
    <row r="753" spans="1:7" ht="15.75">
      <c r="A753" s="65"/>
      <c r="B753" s="81"/>
      <c r="C753" s="19"/>
      <c r="D753" s="26"/>
      <c r="E753" s="66"/>
      <c r="F753" s="50"/>
      <c r="G753" s="59"/>
    </row>
    <row r="754" spans="1:7" ht="15.75">
      <c r="A754" s="65"/>
      <c r="B754" s="81"/>
      <c r="C754" s="19"/>
      <c r="D754" s="26"/>
      <c r="E754" s="66"/>
      <c r="F754" s="50"/>
      <c r="G754" s="59"/>
    </row>
    <row r="755" spans="1:7" ht="15.75">
      <c r="A755" s="65"/>
      <c r="B755" s="81"/>
      <c r="C755" s="19"/>
      <c r="D755" s="26"/>
      <c r="E755" s="66"/>
      <c r="F755" s="50"/>
      <c r="G755" s="59"/>
    </row>
    <row r="756" spans="1:7" ht="15.75">
      <c r="A756" s="65"/>
      <c r="B756" s="81"/>
      <c r="C756" s="19"/>
      <c r="D756" s="26"/>
      <c r="E756" s="66"/>
      <c r="F756" s="50"/>
      <c r="G756" s="59"/>
    </row>
    <row r="757" spans="1:7" ht="15.75">
      <c r="A757" s="65"/>
      <c r="B757" s="81"/>
      <c r="C757" s="19"/>
      <c r="D757" s="26"/>
      <c r="E757" s="66"/>
      <c r="F757" s="50"/>
      <c r="G757" s="59"/>
    </row>
    <row r="758" spans="1:7" ht="15.75">
      <c r="A758" s="67"/>
      <c r="B758" s="81"/>
      <c r="C758" s="68"/>
      <c r="D758" s="64"/>
      <c r="E758" s="26"/>
      <c r="F758" s="50"/>
      <c r="G758" s="63"/>
    </row>
    <row r="759" spans="1:7" ht="15.75">
      <c r="A759" s="67"/>
      <c r="B759" s="81"/>
      <c r="C759" s="68"/>
      <c r="D759" s="64"/>
      <c r="E759" s="26"/>
      <c r="F759" s="50"/>
      <c r="G759" s="63"/>
    </row>
    <row r="760" spans="1:7" ht="15.75">
      <c r="A760" s="67"/>
      <c r="B760" s="81"/>
      <c r="C760" s="68"/>
      <c r="D760" s="64"/>
      <c r="E760" s="26"/>
      <c r="F760" s="50"/>
      <c r="G760" s="63"/>
    </row>
    <row r="761" spans="1:7" ht="15.75">
      <c r="A761" s="67"/>
      <c r="B761" s="81"/>
      <c r="C761" s="68"/>
      <c r="D761" s="64"/>
      <c r="E761" s="26"/>
      <c r="F761" s="50"/>
      <c r="G761" s="63"/>
    </row>
    <row r="762" spans="1:7" ht="15.75">
      <c r="A762" s="67"/>
      <c r="B762" s="81"/>
      <c r="C762" s="68"/>
      <c r="D762" s="64"/>
      <c r="E762" s="26"/>
      <c r="F762" s="50"/>
      <c r="G762" s="63"/>
    </row>
    <row r="763" spans="1:7" ht="15.75">
      <c r="A763" s="67"/>
      <c r="B763" s="81"/>
      <c r="C763" s="68"/>
      <c r="D763" s="64"/>
      <c r="E763" s="26"/>
      <c r="F763" s="50"/>
      <c r="G763" s="63"/>
    </row>
    <row r="764" spans="1:7" ht="15.75">
      <c r="A764" s="49"/>
      <c r="B764" s="81"/>
      <c r="C764" s="19"/>
      <c r="D764" s="69"/>
      <c r="E764" s="66"/>
      <c r="F764" s="50"/>
      <c r="G764" s="70"/>
    </row>
    <row r="765" spans="1:7" ht="15.75">
      <c r="A765" s="49"/>
      <c r="B765" s="81"/>
      <c r="C765" s="19"/>
      <c r="D765" s="69"/>
      <c r="E765" s="66"/>
      <c r="F765" s="50"/>
      <c r="G765" s="70"/>
    </row>
    <row r="766" spans="1:7" ht="15.75">
      <c r="A766" s="53"/>
      <c r="B766" s="81"/>
      <c r="C766" s="71"/>
      <c r="D766" s="62"/>
      <c r="E766" s="72"/>
      <c r="F766" s="50"/>
      <c r="G766" s="63"/>
    </row>
    <row r="767" spans="1:7" ht="15.75">
      <c r="A767" s="53"/>
      <c r="B767" s="81"/>
      <c r="C767" s="71"/>
      <c r="D767" s="62"/>
      <c r="E767" s="72"/>
      <c r="F767" s="50"/>
      <c r="G767" s="63"/>
    </row>
    <row r="768" spans="1:7" ht="15.75">
      <c r="A768" s="53"/>
      <c r="B768" s="81"/>
      <c r="C768" s="71"/>
      <c r="D768" s="62"/>
      <c r="E768" s="72"/>
      <c r="F768" s="50"/>
      <c r="G768" s="63"/>
    </row>
    <row r="769" spans="1:7" ht="15.75">
      <c r="A769" s="53"/>
      <c r="B769" s="81"/>
      <c r="C769" s="71"/>
      <c r="D769" s="62"/>
      <c r="E769" s="72"/>
      <c r="F769" s="50"/>
      <c r="G769" s="63"/>
    </row>
    <row r="770" spans="1:7" ht="15.75">
      <c r="A770" s="53"/>
      <c r="B770" s="81"/>
      <c r="C770" s="71"/>
      <c r="D770" s="62"/>
      <c r="E770" s="72"/>
      <c r="F770" s="50"/>
      <c r="G770" s="63"/>
    </row>
    <row r="771" spans="1:7" ht="15.75">
      <c r="A771" s="53"/>
      <c r="B771" s="81"/>
      <c r="C771" s="71"/>
      <c r="D771" s="62"/>
      <c r="E771" s="72"/>
      <c r="F771" s="50"/>
      <c r="G771" s="63"/>
    </row>
    <row r="772" spans="1:7" ht="15.75">
      <c r="A772" s="53"/>
      <c r="B772" s="81"/>
      <c r="C772" s="71"/>
      <c r="D772" s="62"/>
      <c r="E772" s="72"/>
      <c r="F772" s="50"/>
      <c r="G772" s="63"/>
    </row>
    <row r="773" spans="1:7" ht="15.75">
      <c r="A773" s="53"/>
      <c r="B773" s="81"/>
      <c r="C773" s="71"/>
      <c r="D773" s="62"/>
      <c r="E773" s="72"/>
      <c r="F773" s="50"/>
      <c r="G773" s="63"/>
    </row>
    <row r="774" spans="1:7" ht="15.75">
      <c r="A774" s="53"/>
      <c r="B774" s="81"/>
      <c r="C774" s="71"/>
      <c r="D774" s="62"/>
      <c r="E774" s="72"/>
      <c r="F774" s="50"/>
      <c r="G774" s="63"/>
    </row>
    <row r="775" spans="1:7" ht="16.5" thickBot="1">
      <c r="A775" s="73"/>
      <c r="B775" s="82"/>
      <c r="C775" s="74"/>
      <c r="D775" s="75"/>
      <c r="E775" s="76"/>
      <c r="F775" s="77"/>
      <c r="G775" s="78"/>
    </row>
    <row r="776" spans="1:7" ht="16.5" thickBot="1">
      <c r="A776" s="47"/>
      <c r="B776" s="83">
        <f>SUM(B4:B775)</f>
        <v>81101585.90999994</v>
      </c>
      <c r="C776" s="79"/>
      <c r="D776" s="80"/>
      <c r="E776" s="80"/>
      <c r="F776" s="80"/>
      <c r="G776" s="48"/>
    </row>
  </sheetData>
  <sheetProtection/>
  <autoFilter ref="A3:F446">
    <sortState ref="A4:F776">
      <sortCondition sortBy="value" ref="A4:A776"/>
    </sortState>
  </autoFilter>
  <mergeCells count="1">
    <mergeCell ref="A2:C2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4">
      <selection activeCell="C16" sqref="C16"/>
    </sheetView>
  </sheetViews>
  <sheetFormatPr defaultColWidth="8.8515625" defaultRowHeight="15"/>
  <cols>
    <col min="1" max="1" width="5.00390625" style="0" customWidth="1"/>
    <col min="2" max="2" width="19.140625" style="0" customWidth="1"/>
    <col min="3" max="3" width="13.140625" style="0" customWidth="1"/>
  </cols>
  <sheetData>
    <row r="1" ht="32.25" customHeight="1">
      <c r="B1" s="14"/>
    </row>
    <row r="3" spans="2:3" s="7" customFormat="1" ht="32.25" customHeight="1">
      <c r="B3" s="13" t="s">
        <v>11</v>
      </c>
      <c r="C3" s="30">
        <v>0</v>
      </c>
    </row>
    <row r="4" spans="2:3" s="7" customFormat="1" ht="15">
      <c r="B4" s="10"/>
      <c r="C4" s="15"/>
    </row>
    <row r="5" spans="2:4" s="7" customFormat="1" ht="32.25" customHeight="1">
      <c r="B5" s="13" t="s">
        <v>16</v>
      </c>
      <c r="C5" s="30">
        <v>1</v>
      </c>
      <c r="D5" s="8"/>
    </row>
    <row r="6" ht="15">
      <c r="B6" s="5"/>
    </row>
    <row r="7" spans="2:3" s="7" customFormat="1" ht="32.25" customHeight="1">
      <c r="B7" s="13" t="s">
        <v>12</v>
      </c>
      <c r="C7" s="30">
        <v>20</v>
      </c>
    </row>
    <row r="8" spans="2:3" s="7" customFormat="1" ht="15">
      <c r="B8" s="10"/>
      <c r="C8" s="15"/>
    </row>
    <row r="9" spans="2:3" s="7" customFormat="1" ht="32.25" customHeight="1">
      <c r="B9" s="13" t="s">
        <v>17</v>
      </c>
      <c r="C9" s="30">
        <v>0</v>
      </c>
    </row>
    <row r="10" ht="15">
      <c r="B10" s="5"/>
    </row>
    <row r="11" spans="2:7" s="7" customFormat="1" ht="32.25" customHeight="1">
      <c r="B11" s="13" t="s">
        <v>13</v>
      </c>
      <c r="C11" s="30">
        <v>0</v>
      </c>
      <c r="F11" s="5"/>
      <c r="G11"/>
    </row>
    <row r="12" ht="15">
      <c r="B12" s="5"/>
    </row>
    <row r="13" spans="2:4" s="7" customFormat="1" ht="32.25" customHeight="1">
      <c r="B13" s="13" t="s">
        <v>14</v>
      </c>
      <c r="C13" s="30">
        <v>0</v>
      </c>
      <c r="D13" s="8"/>
    </row>
    <row r="15" spans="2:4" s="7" customFormat="1" ht="32.25" customHeight="1">
      <c r="B15" s="13" t="s">
        <v>15</v>
      </c>
      <c r="C15" s="30">
        <v>0</v>
      </c>
      <c r="D15" s="8"/>
    </row>
    <row r="17" spans="2:3" ht="15">
      <c r="B17" s="16"/>
      <c r="C17" s="16"/>
    </row>
    <row r="20" ht="15">
      <c r="B20" s="3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3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5.00390625" style="0" customWidth="1"/>
    <col min="2" max="2" width="19.140625" style="0" customWidth="1"/>
    <col min="3" max="3" width="18.421875" style="0" customWidth="1"/>
  </cols>
  <sheetData>
    <row r="1" ht="32.25" customHeight="1">
      <c r="B1" s="14"/>
    </row>
    <row r="3" spans="2:3" s="7" customFormat="1" ht="32.25" customHeight="1">
      <c r="B3" s="13" t="s">
        <v>22</v>
      </c>
      <c r="C3" s="85">
        <f>SUM('State payments'!B12:B36)</f>
        <v>2099492.85</v>
      </c>
    </row>
    <row r="4" ht="15">
      <c r="B4" s="168"/>
    </row>
    <row r="5" spans="2:3" ht="30">
      <c r="B5" s="169" t="s">
        <v>23</v>
      </c>
      <c r="C5" s="85">
        <f>68125801.71+C3</f>
        <v>70225294.55999999</v>
      </c>
    </row>
    <row r="6" spans="2:3" ht="15">
      <c r="B6" s="169"/>
      <c r="C6" s="84"/>
    </row>
    <row r="7" spans="2:3" ht="30">
      <c r="B7" s="169" t="s">
        <v>38</v>
      </c>
      <c r="C7" s="85">
        <f>20078999.27-C3</f>
        <v>17979506.419999998</v>
      </c>
    </row>
    <row r="8" spans="2:3" ht="15">
      <c r="B8" s="169"/>
      <c r="C8" s="84"/>
    </row>
    <row r="9" spans="2:3" s="7" customFormat="1" ht="45">
      <c r="B9" s="169" t="s">
        <v>25</v>
      </c>
      <c r="C9" s="86">
        <v>1</v>
      </c>
    </row>
    <row r="10" ht="15">
      <c r="B10" s="168"/>
    </row>
    <row r="11" spans="2:3" s="7" customFormat="1" ht="32.25" customHeight="1">
      <c r="B11" s="169" t="s">
        <v>26</v>
      </c>
      <c r="C11" s="86">
        <v>1</v>
      </c>
    </row>
    <row r="12" ht="15">
      <c r="B12" s="168"/>
    </row>
    <row r="13" spans="2:3" s="7" customFormat="1" ht="32.25" customHeight="1">
      <c r="B13" s="169" t="s">
        <v>8</v>
      </c>
      <c r="C13" s="85">
        <v>568913973.98</v>
      </c>
    </row>
    <row r="14" ht="15">
      <c r="B14" s="33"/>
    </row>
    <row r="15" ht="15">
      <c r="B15" s="33"/>
    </row>
    <row r="16" ht="15">
      <c r="B16" s="33"/>
    </row>
    <row r="17" ht="15">
      <c r="B17" s="33"/>
    </row>
    <row r="18" ht="15">
      <c r="B18" s="33"/>
    </row>
    <row r="19" ht="15">
      <c r="B19" s="33"/>
    </row>
    <row r="20" ht="15">
      <c r="B20" s="33"/>
    </row>
    <row r="21" ht="15">
      <c r="B21" s="33"/>
    </row>
    <row r="22" ht="15">
      <c r="B22" s="33"/>
    </row>
    <row r="23" ht="15">
      <c r="B23" s="33"/>
    </row>
    <row r="24" ht="15">
      <c r="B24" s="33"/>
    </row>
    <row r="25" ht="15">
      <c r="B25" s="33"/>
    </row>
    <row r="26" ht="15">
      <c r="B26" s="33"/>
    </row>
    <row r="27" ht="15">
      <c r="B27" s="33"/>
    </row>
    <row r="28" ht="15">
      <c r="B28" s="33"/>
    </row>
    <row r="29" ht="15">
      <c r="B29" s="33"/>
    </row>
    <row r="30" ht="15">
      <c r="B30" s="33"/>
    </row>
    <row r="31" ht="15">
      <c r="B31" s="33"/>
    </row>
    <row r="32" ht="15">
      <c r="B32" s="33"/>
    </row>
    <row r="33" ht="15">
      <c r="B33" s="33"/>
    </row>
    <row r="34" ht="15">
      <c r="B34" s="33"/>
    </row>
    <row r="35" ht="15">
      <c r="B35" s="33"/>
    </row>
    <row r="36" ht="15">
      <c r="B36" s="33"/>
    </row>
    <row r="37" ht="15">
      <c r="B37" s="33"/>
    </row>
    <row r="38" ht="15">
      <c r="B38" s="33"/>
    </row>
    <row r="39" ht="15">
      <c r="B39" s="33"/>
    </row>
    <row r="40" ht="15">
      <c r="B40" s="33"/>
    </row>
    <row r="41" ht="15">
      <c r="B41" s="33"/>
    </row>
    <row r="42" ht="15">
      <c r="B42" s="33"/>
    </row>
    <row r="43" ht="15">
      <c r="B43" s="33"/>
    </row>
    <row r="44" ht="15">
      <c r="B44" s="33"/>
    </row>
    <row r="45" ht="15">
      <c r="B45" s="33"/>
    </row>
    <row r="46" ht="15">
      <c r="B46" s="33"/>
    </row>
    <row r="47" ht="15">
      <c r="B47" s="33"/>
    </row>
    <row r="48" ht="15">
      <c r="B48" s="33"/>
    </row>
    <row r="49" ht="15">
      <c r="B49" s="33"/>
    </row>
    <row r="50" ht="15">
      <c r="B50" s="33"/>
    </row>
    <row r="51" ht="15">
      <c r="B51" s="33"/>
    </row>
    <row r="52" ht="15">
      <c r="B52" s="33"/>
    </row>
    <row r="53" ht="15">
      <c r="B53" s="33"/>
    </row>
    <row r="54" ht="15">
      <c r="B54" s="33"/>
    </row>
    <row r="55" ht="15">
      <c r="B55" s="33"/>
    </row>
    <row r="56" ht="15">
      <c r="B56" s="33"/>
    </row>
    <row r="57" ht="15">
      <c r="B57" s="33"/>
    </row>
    <row r="58" ht="15">
      <c r="B58" s="33"/>
    </row>
    <row r="59" ht="15">
      <c r="B59" s="33"/>
    </row>
    <row r="60" ht="15">
      <c r="B60" s="33"/>
    </row>
    <row r="61" ht="15">
      <c r="B61" s="33"/>
    </row>
    <row r="62" ht="15">
      <c r="B62" s="33"/>
    </row>
    <row r="63" ht="15">
      <c r="B63" s="33"/>
    </row>
    <row r="64" ht="15">
      <c r="B64" s="33"/>
    </row>
    <row r="65" ht="15">
      <c r="B65" s="33"/>
    </row>
    <row r="66" ht="15">
      <c r="B66" s="33"/>
    </row>
    <row r="67" ht="15">
      <c r="B67" s="33"/>
    </row>
    <row r="68" ht="15">
      <c r="B68" s="33"/>
    </row>
    <row r="69" ht="15">
      <c r="B69" s="33"/>
    </row>
    <row r="70" ht="15">
      <c r="B70" s="33"/>
    </row>
    <row r="71" ht="15">
      <c r="B71" s="33"/>
    </row>
    <row r="72" ht="15">
      <c r="B72" s="33"/>
    </row>
    <row r="73" ht="15">
      <c r="B73" s="33"/>
    </row>
    <row r="74" ht="15">
      <c r="B74" s="33"/>
    </row>
    <row r="75" ht="15">
      <c r="B75" s="33"/>
    </row>
    <row r="76" ht="15">
      <c r="B76" s="33"/>
    </row>
    <row r="77" ht="15">
      <c r="B77" s="33"/>
    </row>
    <row r="78" ht="15">
      <c r="B78" s="33"/>
    </row>
    <row r="79" ht="15">
      <c r="B79" s="33"/>
    </row>
    <row r="80" ht="15">
      <c r="B80" s="33"/>
    </row>
    <row r="81" ht="15">
      <c r="B81" s="33"/>
    </row>
    <row r="82" ht="15">
      <c r="B82" s="33"/>
    </row>
    <row r="83" ht="15">
      <c r="B83" s="33"/>
    </row>
    <row r="84" ht="15">
      <c r="B84" s="33"/>
    </row>
    <row r="85" ht="15">
      <c r="B85" s="33"/>
    </row>
    <row r="86" ht="15">
      <c r="B86" s="33"/>
    </row>
    <row r="87" ht="15">
      <c r="B87" s="33"/>
    </row>
    <row r="88" ht="15">
      <c r="B88" s="33"/>
    </row>
    <row r="89" ht="15">
      <c r="B89" s="33"/>
    </row>
    <row r="90" ht="15">
      <c r="B90" s="33"/>
    </row>
    <row r="91" ht="15">
      <c r="B91" s="33"/>
    </row>
    <row r="92" ht="15">
      <c r="B92" s="33"/>
    </row>
    <row r="93" ht="15">
      <c r="B93" s="33"/>
    </row>
    <row r="94" ht="15">
      <c r="B94" s="33"/>
    </row>
    <row r="95" ht="15">
      <c r="B95" s="33"/>
    </row>
    <row r="96" ht="15">
      <c r="B96" s="33"/>
    </row>
    <row r="97" ht="15">
      <c r="B97" s="33"/>
    </row>
    <row r="98" ht="15">
      <c r="B98" s="33"/>
    </row>
    <row r="99" ht="15">
      <c r="B99" s="33"/>
    </row>
    <row r="100" ht="15">
      <c r="B100" s="33"/>
    </row>
    <row r="101" ht="15">
      <c r="B101" s="33"/>
    </row>
    <row r="102" ht="15">
      <c r="B102" s="33"/>
    </row>
    <row r="103" ht="15">
      <c r="B103" s="33"/>
    </row>
    <row r="104" ht="15">
      <c r="B104" s="33"/>
    </row>
    <row r="105" ht="15">
      <c r="B105" s="33"/>
    </row>
    <row r="106" ht="15">
      <c r="B106" s="33"/>
    </row>
    <row r="107" ht="15">
      <c r="B107" s="33"/>
    </row>
    <row r="108" ht="15">
      <c r="B108" s="33"/>
    </row>
    <row r="109" ht="15">
      <c r="B109" s="33"/>
    </row>
    <row r="110" ht="15">
      <c r="B110" s="33"/>
    </row>
    <row r="111" ht="15">
      <c r="B111" s="33"/>
    </row>
    <row r="112" ht="15">
      <c r="B112" s="33"/>
    </row>
    <row r="113" ht="15">
      <c r="B113" s="33"/>
    </row>
    <row r="114" ht="15">
      <c r="B114" s="33"/>
    </row>
    <row r="115" ht="15">
      <c r="B115" s="33"/>
    </row>
    <row r="116" ht="15">
      <c r="B116" s="33"/>
    </row>
    <row r="117" ht="15">
      <c r="B117" s="33"/>
    </row>
    <row r="118" ht="15">
      <c r="B118" s="33"/>
    </row>
    <row r="119" ht="15">
      <c r="B119" s="33"/>
    </row>
    <row r="120" ht="15">
      <c r="B120" s="33"/>
    </row>
    <row r="121" ht="15">
      <c r="B121" s="33"/>
    </row>
    <row r="122" ht="15">
      <c r="B122" s="33"/>
    </row>
    <row r="123" ht="15">
      <c r="B123" s="33"/>
    </row>
    <row r="124" ht="15">
      <c r="B124" s="33"/>
    </row>
    <row r="125" ht="15">
      <c r="B125" s="33"/>
    </row>
    <row r="126" ht="15">
      <c r="B126" s="33"/>
    </row>
    <row r="127" ht="15">
      <c r="B127" s="33"/>
    </row>
    <row r="128" ht="15">
      <c r="B128" s="33"/>
    </row>
    <row r="129" ht="15">
      <c r="B129" s="33"/>
    </row>
    <row r="130" ht="15">
      <c r="B130" s="33"/>
    </row>
    <row r="131" ht="15">
      <c r="B131" s="33"/>
    </row>
    <row r="132" ht="15">
      <c r="B132" s="33"/>
    </row>
    <row r="133" ht="15">
      <c r="B133" s="33"/>
    </row>
    <row r="134" ht="15">
      <c r="B134" s="33"/>
    </row>
    <row r="135" ht="15">
      <c r="B135" s="33"/>
    </row>
    <row r="136" ht="15">
      <c r="B136" s="33"/>
    </row>
    <row r="137" ht="15">
      <c r="B137" s="33"/>
    </row>
    <row r="138" ht="15">
      <c r="B138" s="33"/>
    </row>
    <row r="139" ht="15">
      <c r="B139" s="33"/>
    </row>
    <row r="140" ht="15">
      <c r="B140" s="33"/>
    </row>
    <row r="141" ht="15">
      <c r="B141" s="33"/>
    </row>
    <row r="142" ht="15">
      <c r="B142" s="33"/>
    </row>
    <row r="143" ht="15">
      <c r="B143" s="33"/>
    </row>
    <row r="144" ht="15">
      <c r="B144" s="33"/>
    </row>
    <row r="145" ht="15">
      <c r="B145" s="33"/>
    </row>
    <row r="146" ht="15">
      <c r="B146" s="33"/>
    </row>
    <row r="147" ht="15">
      <c r="B147" s="33"/>
    </row>
    <row r="148" ht="15">
      <c r="B148" s="33"/>
    </row>
    <row r="149" ht="15">
      <c r="B149" s="33"/>
    </row>
    <row r="150" ht="15">
      <c r="B150" s="33"/>
    </row>
    <row r="151" ht="15">
      <c r="B151" s="33"/>
    </row>
    <row r="152" ht="15">
      <c r="B152" s="33"/>
    </row>
    <row r="153" ht="15">
      <c r="B153" s="33"/>
    </row>
    <row r="154" ht="15">
      <c r="B154" s="33"/>
    </row>
    <row r="155" ht="15">
      <c r="B155" s="33"/>
    </row>
    <row r="156" ht="15">
      <c r="B156" s="33"/>
    </row>
    <row r="157" ht="15">
      <c r="B157" s="33"/>
    </row>
    <row r="158" ht="15">
      <c r="B158" s="33"/>
    </row>
    <row r="159" ht="15">
      <c r="B159" s="33"/>
    </row>
    <row r="160" ht="15">
      <c r="B160" s="33"/>
    </row>
    <row r="161" ht="15">
      <c r="B161" s="33"/>
    </row>
    <row r="162" ht="15">
      <c r="B162" s="33"/>
    </row>
    <row r="163" ht="15">
      <c r="B163" s="33"/>
    </row>
    <row r="164" ht="15">
      <c r="B164" s="33"/>
    </row>
    <row r="165" ht="15">
      <c r="B165" s="33"/>
    </row>
    <row r="166" ht="15">
      <c r="B166" s="33"/>
    </row>
    <row r="167" ht="15">
      <c r="B167" s="33"/>
    </row>
    <row r="168" ht="15">
      <c r="B168" s="33"/>
    </row>
    <row r="169" ht="15">
      <c r="B169" s="33"/>
    </row>
    <row r="170" ht="15">
      <c r="B170" s="33"/>
    </row>
    <row r="171" ht="15">
      <c r="B171" s="33"/>
    </row>
    <row r="172" ht="15">
      <c r="B172" s="33"/>
    </row>
    <row r="173" ht="15">
      <c r="B173" s="33"/>
    </row>
    <row r="174" ht="15">
      <c r="B174" s="33"/>
    </row>
    <row r="175" ht="15">
      <c r="B175" s="33"/>
    </row>
    <row r="176" ht="15">
      <c r="B176" s="33"/>
    </row>
    <row r="177" ht="15">
      <c r="B177" s="33"/>
    </row>
    <row r="178" ht="15">
      <c r="B178" s="33"/>
    </row>
    <row r="179" ht="15">
      <c r="B179" s="33"/>
    </row>
    <row r="180" ht="15">
      <c r="B180" s="33"/>
    </row>
    <row r="181" ht="15">
      <c r="B181" s="33"/>
    </row>
    <row r="182" ht="15">
      <c r="B182" s="33"/>
    </row>
    <row r="183" ht="15">
      <c r="B183" s="33"/>
    </row>
    <row r="184" ht="15">
      <c r="B184" s="33"/>
    </row>
    <row r="185" ht="15">
      <c r="B185" s="33"/>
    </row>
    <row r="186" ht="15">
      <c r="B186" s="33"/>
    </row>
    <row r="187" ht="15">
      <c r="B187" s="33"/>
    </row>
    <row r="188" ht="15">
      <c r="B188" s="33"/>
    </row>
    <row r="189" ht="15">
      <c r="B189" s="33"/>
    </row>
    <row r="190" ht="15">
      <c r="B190" s="33"/>
    </row>
    <row r="191" ht="15">
      <c r="B191" s="33"/>
    </row>
    <row r="192" ht="15">
      <c r="B192" s="33"/>
    </row>
    <row r="193" ht="15">
      <c r="B193" s="33"/>
    </row>
    <row r="194" ht="15">
      <c r="B194" s="33"/>
    </row>
    <row r="195" ht="15">
      <c r="B195" s="33"/>
    </row>
    <row r="196" ht="15">
      <c r="B196" s="33"/>
    </row>
    <row r="197" ht="15">
      <c r="B197" s="33"/>
    </row>
    <row r="198" ht="15">
      <c r="B198" s="33"/>
    </row>
    <row r="199" ht="15">
      <c r="B199" s="33"/>
    </row>
    <row r="200" ht="15">
      <c r="B200" s="33"/>
    </row>
    <row r="201" ht="15">
      <c r="B201" s="33"/>
    </row>
    <row r="202" ht="15">
      <c r="B202" s="33"/>
    </row>
    <row r="203" ht="15">
      <c r="B203" s="33"/>
    </row>
    <row r="204" ht="15">
      <c r="B204" s="33"/>
    </row>
    <row r="205" ht="15">
      <c r="B205" s="33"/>
    </row>
    <row r="206" ht="15">
      <c r="B206" s="33"/>
    </row>
    <row r="207" ht="15">
      <c r="B207" s="33"/>
    </row>
    <row r="208" ht="15">
      <c r="B208" s="33"/>
    </row>
    <row r="209" ht="15">
      <c r="B209" s="33"/>
    </row>
    <row r="210" ht="15">
      <c r="B210" s="33"/>
    </row>
    <row r="211" ht="15">
      <c r="B211" s="33"/>
    </row>
    <row r="212" ht="15">
      <c r="B212" s="33"/>
    </row>
    <row r="213" ht="15">
      <c r="B213" s="33"/>
    </row>
    <row r="214" ht="15">
      <c r="B214" s="33"/>
    </row>
    <row r="215" ht="15">
      <c r="B215" s="33"/>
    </row>
    <row r="216" ht="15">
      <c r="B216" s="33"/>
    </row>
    <row r="217" ht="15">
      <c r="B217" s="33"/>
    </row>
    <row r="218" ht="15">
      <c r="B218" s="33"/>
    </row>
    <row r="219" ht="15">
      <c r="B219" s="33"/>
    </row>
    <row r="220" ht="15">
      <c r="B220" s="33"/>
    </row>
    <row r="221" ht="15">
      <c r="B221" s="33"/>
    </row>
    <row r="222" ht="15">
      <c r="B222" s="33"/>
    </row>
    <row r="223" ht="15">
      <c r="B223" s="33"/>
    </row>
    <row r="224" ht="15">
      <c r="B224" s="33"/>
    </row>
    <row r="225" ht="15">
      <c r="B225" s="33"/>
    </row>
    <row r="226" ht="15">
      <c r="B226" s="33"/>
    </row>
    <row r="227" ht="15">
      <c r="B227" s="33"/>
    </row>
    <row r="228" ht="15">
      <c r="B228" s="33"/>
    </row>
    <row r="229" ht="15">
      <c r="B229" s="33"/>
    </row>
    <row r="230" ht="15">
      <c r="B230" s="33"/>
    </row>
    <row r="231" ht="15">
      <c r="B231" s="33"/>
    </row>
    <row r="232" ht="15">
      <c r="B232" s="33"/>
    </row>
    <row r="233" ht="15">
      <c r="B233" s="33"/>
    </row>
    <row r="234" ht="15">
      <c r="B234" s="33"/>
    </row>
    <row r="235" ht="15">
      <c r="B235" s="33"/>
    </row>
    <row r="236" ht="15">
      <c r="B236" s="33"/>
    </row>
    <row r="237" ht="15">
      <c r="B237" s="33"/>
    </row>
    <row r="238" ht="15">
      <c r="B238" s="33"/>
    </row>
    <row r="239" ht="15">
      <c r="B239" s="33"/>
    </row>
    <row r="240" ht="15">
      <c r="B240" s="33"/>
    </row>
    <row r="241" ht="15">
      <c r="B241" s="33"/>
    </row>
    <row r="242" ht="15">
      <c r="B242" s="33"/>
    </row>
    <row r="243" ht="15">
      <c r="B243" s="33"/>
    </row>
    <row r="244" ht="15">
      <c r="B244" s="33"/>
    </row>
    <row r="245" ht="15">
      <c r="B245" s="33"/>
    </row>
    <row r="246" ht="15">
      <c r="B246" s="33"/>
    </row>
    <row r="247" ht="15">
      <c r="B247" s="33"/>
    </row>
    <row r="248" ht="15">
      <c r="B248" s="33"/>
    </row>
    <row r="249" ht="15">
      <c r="B249" s="33"/>
    </row>
    <row r="250" ht="15">
      <c r="B250" s="33"/>
    </row>
    <row r="251" ht="15">
      <c r="B251" s="33"/>
    </row>
    <row r="252" ht="15">
      <c r="B252" s="33"/>
    </row>
    <row r="253" ht="15">
      <c r="B253" s="33"/>
    </row>
    <row r="254" ht="15">
      <c r="B254" s="33"/>
    </row>
    <row r="255" ht="15">
      <c r="B255" s="33"/>
    </row>
    <row r="256" ht="15">
      <c r="B256" s="33"/>
    </row>
    <row r="257" ht="15">
      <c r="B257" s="33"/>
    </row>
    <row r="258" ht="15">
      <c r="B258" s="33"/>
    </row>
    <row r="259" ht="15">
      <c r="B259" s="33"/>
    </row>
    <row r="260" ht="15">
      <c r="B260" s="33"/>
    </row>
    <row r="261" ht="15">
      <c r="B261" s="33"/>
    </row>
    <row r="262" ht="15">
      <c r="B262" s="33"/>
    </row>
    <row r="263" ht="15">
      <c r="B263" s="33"/>
    </row>
    <row r="264" ht="15">
      <c r="B264" s="33"/>
    </row>
    <row r="265" ht="15">
      <c r="B265" s="33"/>
    </row>
    <row r="266" ht="15">
      <c r="B266" s="33"/>
    </row>
    <row r="267" ht="15">
      <c r="B267" s="33"/>
    </row>
    <row r="268" ht="15">
      <c r="B268" s="33"/>
    </row>
    <row r="269" ht="15">
      <c r="B269" s="33"/>
    </row>
    <row r="270" ht="15">
      <c r="B270" s="33"/>
    </row>
    <row r="271" ht="15">
      <c r="B271" s="33"/>
    </row>
    <row r="272" ht="15">
      <c r="B272" s="33"/>
    </row>
    <row r="273" ht="15">
      <c r="B273" s="33"/>
    </row>
    <row r="274" ht="15">
      <c r="B274" s="33"/>
    </row>
    <row r="275" ht="15">
      <c r="B275" s="33"/>
    </row>
    <row r="276" spans="1:7" ht="15">
      <c r="A276" t="s">
        <v>134</v>
      </c>
      <c r="B276" s="33">
        <v>408.8</v>
      </c>
      <c r="E276">
        <v>42709</v>
      </c>
      <c r="F276" t="s">
        <v>45</v>
      </c>
      <c r="G276" t="s">
        <v>50</v>
      </c>
    </row>
    <row r="277" spans="1:5" ht="15">
      <c r="A277">
        <v>8002749291</v>
      </c>
      <c r="B277" s="33">
        <v>623835.5</v>
      </c>
      <c r="E277">
        <v>42684</v>
      </c>
    </row>
    <row r="278" spans="1:5" ht="15">
      <c r="A278">
        <v>8002749292</v>
      </c>
      <c r="B278" s="33">
        <v>374906</v>
      </c>
      <c r="E278">
        <v>42684</v>
      </c>
    </row>
    <row r="279" spans="1:5" ht="15">
      <c r="A279">
        <v>8002746939</v>
      </c>
      <c r="B279" s="33">
        <v>1390622.5</v>
      </c>
      <c r="E279">
        <v>42684</v>
      </c>
    </row>
    <row r="280" spans="1:5" ht="15">
      <c r="A280">
        <v>8002765672</v>
      </c>
      <c r="B280" s="33">
        <v>320677.17</v>
      </c>
      <c r="E280">
        <v>42723</v>
      </c>
    </row>
    <row r="281" spans="1:5" ht="15">
      <c r="A281">
        <v>8002765675</v>
      </c>
      <c r="B281" s="33">
        <v>208743</v>
      </c>
      <c r="E281">
        <v>42723</v>
      </c>
    </row>
    <row r="282" spans="1:5" ht="15">
      <c r="A282">
        <v>8002796833</v>
      </c>
      <c r="B282" s="33">
        <v>1087955</v>
      </c>
      <c r="E282">
        <v>42755</v>
      </c>
    </row>
    <row r="283" spans="1:5" ht="15">
      <c r="A283">
        <v>8002796832</v>
      </c>
      <c r="B283" s="33">
        <v>484144</v>
      </c>
      <c r="E283">
        <v>42755</v>
      </c>
    </row>
    <row r="284" spans="1:5" ht="15">
      <c r="A284">
        <v>8002796830</v>
      </c>
      <c r="B284" s="33">
        <v>320677.17</v>
      </c>
      <c r="E284">
        <v>42755</v>
      </c>
    </row>
    <row r="285" spans="1:5" ht="15">
      <c r="A285">
        <v>8002796831</v>
      </c>
      <c r="B285" s="33">
        <v>208743</v>
      </c>
      <c r="E285">
        <v>42755</v>
      </c>
    </row>
    <row r="286" spans="1:5" ht="15">
      <c r="A286">
        <v>8002765677</v>
      </c>
      <c r="B286" s="33">
        <v>1975571.25</v>
      </c>
      <c r="E286">
        <v>42755</v>
      </c>
    </row>
    <row r="287" spans="1:5" ht="15">
      <c r="A287">
        <v>8002765678</v>
      </c>
      <c r="B287" s="33">
        <v>572897.5</v>
      </c>
      <c r="E287">
        <v>42755</v>
      </c>
    </row>
    <row r="288" spans="1:5" ht="15">
      <c r="A288">
        <v>8002800473</v>
      </c>
      <c r="B288" s="33">
        <v>320677.17</v>
      </c>
      <c r="E288">
        <v>42759</v>
      </c>
    </row>
    <row r="289" spans="1:5" ht="15">
      <c r="A289">
        <v>8002800474</v>
      </c>
      <c r="B289" s="33">
        <v>208743</v>
      </c>
      <c r="E289">
        <v>42759</v>
      </c>
    </row>
    <row r="290" spans="1:5" ht="15">
      <c r="A290">
        <v>8002765673</v>
      </c>
      <c r="B290" s="33">
        <v>1975571.25</v>
      </c>
      <c r="E290">
        <v>42766</v>
      </c>
    </row>
    <row r="291" spans="1:5" ht="15">
      <c r="A291">
        <v>8002765674</v>
      </c>
      <c r="B291" s="33">
        <v>572897.5</v>
      </c>
      <c r="E291">
        <v>42766</v>
      </c>
    </row>
    <row r="292" spans="1:5" ht="15">
      <c r="A292">
        <v>8002745967</v>
      </c>
      <c r="B292" s="33">
        <v>184758</v>
      </c>
      <c r="E292">
        <v>42676</v>
      </c>
    </row>
    <row r="293" spans="1:5" ht="15">
      <c r="A293">
        <v>8002801560</v>
      </c>
      <c r="B293" s="33">
        <v>298800</v>
      </c>
      <c r="E293">
        <v>42761</v>
      </c>
    </row>
    <row r="294" spans="1:5" ht="15">
      <c r="A294" t="s">
        <v>130</v>
      </c>
      <c r="B294" s="33">
        <v>3200000</v>
      </c>
      <c r="E294">
        <v>42753</v>
      </c>
    </row>
    <row r="295" spans="1:5" ht="15">
      <c r="A295" t="s">
        <v>131</v>
      </c>
      <c r="B295" s="33">
        <v>1584000</v>
      </c>
      <c r="E295">
        <v>42810</v>
      </c>
    </row>
    <row r="296" spans="1:5" ht="15">
      <c r="A296" t="s">
        <v>132</v>
      </c>
      <c r="B296" s="33">
        <v>542000</v>
      </c>
      <c r="E296">
        <v>42810</v>
      </c>
    </row>
    <row r="297" spans="1:5" ht="15">
      <c r="A297">
        <v>4065000351</v>
      </c>
      <c r="B297" s="33"/>
      <c r="E297">
        <v>42726</v>
      </c>
    </row>
    <row r="298" spans="1:7" ht="15">
      <c r="A298" t="s">
        <v>133</v>
      </c>
      <c r="B298" s="33"/>
      <c r="E298">
        <v>42770</v>
      </c>
      <c r="F298" t="s">
        <v>45</v>
      </c>
      <c r="G298" t="s">
        <v>50</v>
      </c>
    </row>
    <row r="299" ht="15">
      <c r="B299" s="33"/>
    </row>
    <row r="300" ht="15">
      <c r="B300" s="33"/>
    </row>
    <row r="301" ht="15">
      <c r="B301" s="33"/>
    </row>
    <row r="302" ht="15">
      <c r="B302" s="33"/>
    </row>
    <row r="303" ht="15">
      <c r="B303" s="33"/>
    </row>
    <row r="304" ht="15">
      <c r="B304" s="33"/>
    </row>
    <row r="305" ht="15">
      <c r="B305" s="33"/>
    </row>
    <row r="306" ht="15">
      <c r="B306" s="33"/>
    </row>
    <row r="307" ht="15">
      <c r="B307" s="33"/>
    </row>
    <row r="308" ht="15">
      <c r="B308" s="33"/>
    </row>
    <row r="309" ht="15">
      <c r="B309" s="33"/>
    </row>
    <row r="310" ht="15">
      <c r="B310" s="33"/>
    </row>
    <row r="311" ht="15">
      <c r="B311" s="33"/>
    </row>
    <row r="312" ht="15">
      <c r="B312" s="33"/>
    </row>
    <row r="313" ht="15">
      <c r="B313" s="33"/>
    </row>
    <row r="314" ht="15">
      <c r="B314" s="33"/>
    </row>
    <row r="315" ht="15">
      <c r="B315" s="33"/>
    </row>
    <row r="316" ht="15">
      <c r="B316" s="33"/>
    </row>
    <row r="317" ht="15">
      <c r="B317" s="33"/>
    </row>
    <row r="318" ht="15">
      <c r="B318" s="33"/>
    </row>
    <row r="319" ht="15">
      <c r="B319" s="33"/>
    </row>
    <row r="320" ht="15">
      <c r="B320" s="33"/>
    </row>
    <row r="321" ht="15">
      <c r="B321" s="33"/>
    </row>
    <row r="322" ht="15">
      <c r="B322" s="33"/>
    </row>
    <row r="323" ht="15">
      <c r="B323" s="33"/>
    </row>
    <row r="324" ht="15">
      <c r="B324" s="33"/>
    </row>
    <row r="325" ht="15">
      <c r="B325" s="33"/>
    </row>
    <row r="326" ht="15">
      <c r="B326" s="33"/>
    </row>
    <row r="327" ht="15">
      <c r="B327" s="33"/>
    </row>
    <row r="328" ht="15">
      <c r="B328" s="33"/>
    </row>
    <row r="329" ht="15">
      <c r="B329" s="33"/>
    </row>
    <row r="330" ht="15">
      <c r="B330" s="33"/>
    </row>
    <row r="331" ht="15">
      <c r="B331" s="33"/>
    </row>
    <row r="332" ht="15">
      <c r="B332" s="33"/>
    </row>
    <row r="333" ht="15">
      <c r="B333" s="33"/>
    </row>
    <row r="334" ht="15">
      <c r="B334" s="33"/>
    </row>
    <row r="335" ht="15">
      <c r="B335" s="33"/>
    </row>
    <row r="336" ht="15">
      <c r="B336" s="33"/>
    </row>
    <row r="337" ht="15">
      <c r="B337" s="33"/>
    </row>
    <row r="338" ht="15">
      <c r="B338" s="33"/>
    </row>
    <row r="339" ht="15">
      <c r="B339" s="33"/>
    </row>
    <row r="340" ht="15">
      <c r="B340" s="33"/>
    </row>
    <row r="341" ht="15">
      <c r="B341" s="33"/>
    </row>
    <row r="342" ht="15">
      <c r="B342" s="33"/>
    </row>
    <row r="343" ht="15">
      <c r="B343" s="33"/>
    </row>
    <row r="344" ht="15">
      <c r="B344" s="33"/>
    </row>
    <row r="345" ht="15">
      <c r="B345" s="33"/>
    </row>
    <row r="346" ht="15">
      <c r="B346" s="33"/>
    </row>
    <row r="347" ht="15">
      <c r="B347" s="33"/>
    </row>
    <row r="348" ht="15">
      <c r="B348" s="33"/>
    </row>
    <row r="349" ht="15">
      <c r="B349" s="33"/>
    </row>
    <row r="350" ht="15">
      <c r="B350" s="33"/>
    </row>
    <row r="351" ht="15">
      <c r="B351" s="33"/>
    </row>
    <row r="352" ht="15">
      <c r="B352" s="33"/>
    </row>
    <row r="353" ht="15">
      <c r="B353" s="33"/>
    </row>
    <row r="354" ht="15">
      <c r="B354" s="33"/>
    </row>
    <row r="355" ht="15">
      <c r="B355" s="33"/>
    </row>
    <row r="356" ht="15">
      <c r="B356" s="33"/>
    </row>
    <row r="357" ht="15">
      <c r="B357" s="33"/>
    </row>
    <row r="358" ht="15">
      <c r="B358" s="33"/>
    </row>
    <row r="359" ht="15">
      <c r="B359" s="33"/>
    </row>
    <row r="360" ht="15">
      <c r="B360" s="33"/>
    </row>
    <row r="361" ht="15">
      <c r="B361" s="33"/>
    </row>
    <row r="362" ht="15">
      <c r="B362" s="33"/>
    </row>
    <row r="363" ht="15">
      <c r="B363" s="33"/>
    </row>
    <row r="364" ht="15">
      <c r="B364" s="33"/>
    </row>
    <row r="365" ht="15">
      <c r="B365" s="33"/>
    </row>
    <row r="366" ht="15">
      <c r="B366" s="33"/>
    </row>
    <row r="367" ht="15">
      <c r="B367" s="33"/>
    </row>
    <row r="368" ht="15">
      <c r="B368" s="33"/>
    </row>
    <row r="369" ht="15">
      <c r="B369" s="33"/>
    </row>
    <row r="370" ht="15">
      <c r="B370" s="33"/>
    </row>
    <row r="371" ht="15">
      <c r="B371" s="33"/>
    </row>
    <row r="372" ht="15">
      <c r="B372" s="33"/>
    </row>
    <row r="373" ht="15">
      <c r="B373" s="33"/>
    </row>
    <row r="374" ht="15">
      <c r="B374" s="33"/>
    </row>
    <row r="375" ht="15">
      <c r="B375" s="33"/>
    </row>
    <row r="376" ht="15">
      <c r="B376" s="33"/>
    </row>
    <row r="377" ht="15">
      <c r="B377" s="33"/>
    </row>
    <row r="378" ht="15">
      <c r="B378" s="33"/>
    </row>
    <row r="379" ht="15">
      <c r="B379" s="33"/>
    </row>
    <row r="380" ht="15">
      <c r="B380" s="33"/>
    </row>
    <row r="381" ht="15">
      <c r="B381" s="33"/>
    </row>
    <row r="382" ht="15">
      <c r="B382" s="33"/>
    </row>
    <row r="383" ht="15">
      <c r="B383" s="33"/>
    </row>
    <row r="384" ht="15">
      <c r="B384" s="33"/>
    </row>
    <row r="385" ht="15">
      <c r="B385" s="33"/>
    </row>
    <row r="386" ht="15">
      <c r="B386" s="33"/>
    </row>
    <row r="387" ht="15">
      <c r="B387" s="33"/>
    </row>
    <row r="388" ht="15">
      <c r="B388" s="33"/>
    </row>
    <row r="389" ht="15">
      <c r="B389" s="33"/>
    </row>
    <row r="390" ht="15">
      <c r="B390" s="33"/>
    </row>
    <row r="391" ht="15">
      <c r="B391" s="33"/>
    </row>
    <row r="392" ht="15">
      <c r="B392" s="33"/>
    </row>
    <row r="393" ht="15">
      <c r="B393" s="33"/>
    </row>
    <row r="394" ht="15">
      <c r="B394" s="33"/>
    </row>
    <row r="395" ht="15">
      <c r="B395" s="33"/>
    </row>
    <row r="396" ht="15">
      <c r="B396" s="33"/>
    </row>
    <row r="397" ht="15">
      <c r="B397" s="33"/>
    </row>
    <row r="398" ht="15">
      <c r="B398" s="33"/>
    </row>
    <row r="399" ht="15">
      <c r="B399" s="33"/>
    </row>
    <row r="400" ht="15">
      <c r="B400" s="33"/>
    </row>
    <row r="401" ht="15">
      <c r="B401" s="33"/>
    </row>
    <row r="402" ht="15">
      <c r="B402" s="33"/>
    </row>
    <row r="403" ht="15">
      <c r="B403" s="33"/>
    </row>
    <row r="404" ht="15">
      <c r="B404" s="33"/>
    </row>
    <row r="405" ht="15">
      <c r="B405" s="33"/>
    </row>
    <row r="406" ht="15">
      <c r="B406" s="33"/>
    </row>
    <row r="407" ht="15">
      <c r="B407" s="33"/>
    </row>
    <row r="408" ht="15">
      <c r="B408" s="33"/>
    </row>
    <row r="409" ht="15">
      <c r="B409" s="33"/>
    </row>
    <row r="410" ht="15">
      <c r="B410" s="33"/>
    </row>
    <row r="411" ht="15">
      <c r="B411" s="33"/>
    </row>
    <row r="412" ht="15">
      <c r="B412" s="33"/>
    </row>
    <row r="413" ht="15">
      <c r="B413" s="33"/>
    </row>
    <row r="414" ht="15">
      <c r="B414" s="33"/>
    </row>
    <row r="415" ht="15">
      <c r="B415" s="33"/>
    </row>
    <row r="416" ht="15">
      <c r="B416" s="33"/>
    </row>
    <row r="417" ht="15">
      <c r="B417" s="33"/>
    </row>
    <row r="418" ht="15">
      <c r="B418" s="33"/>
    </row>
    <row r="419" ht="15">
      <c r="B419" s="33"/>
    </row>
    <row r="420" ht="15">
      <c r="B420" s="33"/>
    </row>
    <row r="421" ht="15">
      <c r="B421" s="33"/>
    </row>
    <row r="422" ht="15">
      <c r="B422" s="33"/>
    </row>
    <row r="423" ht="15">
      <c r="B423" s="33"/>
    </row>
    <row r="424" ht="15">
      <c r="B424" s="33"/>
    </row>
    <row r="425" ht="15">
      <c r="B425" s="33"/>
    </row>
    <row r="426" ht="15">
      <c r="B426" s="33"/>
    </row>
    <row r="427" ht="15">
      <c r="B427" s="33"/>
    </row>
    <row r="428" ht="15">
      <c r="B428" s="33"/>
    </row>
    <row r="429" ht="15">
      <c r="B429" s="33"/>
    </row>
    <row r="430" ht="15">
      <c r="B430" s="33"/>
    </row>
    <row r="431" ht="15">
      <c r="B431" s="33"/>
    </row>
    <row r="432" ht="15">
      <c r="B432" s="33"/>
    </row>
    <row r="433" ht="15">
      <c r="B433" s="33"/>
    </row>
    <row r="434" ht="15">
      <c r="B434" s="33"/>
    </row>
    <row r="435" ht="15">
      <c r="B435" s="33"/>
    </row>
    <row r="436" ht="15">
      <c r="B436" s="33"/>
    </row>
    <row r="437" ht="15">
      <c r="B437" s="33"/>
    </row>
    <row r="438" ht="15">
      <c r="B438" s="33"/>
    </row>
    <row r="439" ht="15">
      <c r="B439" s="33"/>
    </row>
    <row r="440" ht="15">
      <c r="B440" s="33"/>
    </row>
    <row r="441" ht="15">
      <c r="B441" s="33"/>
    </row>
    <row r="442" ht="15">
      <c r="B442" s="33"/>
    </row>
    <row r="443" ht="15">
      <c r="B443" s="33"/>
    </row>
    <row r="444" ht="15">
      <c r="B444" s="33"/>
    </row>
    <row r="445" ht="15">
      <c r="B445" s="33"/>
    </row>
    <row r="446" ht="15">
      <c r="B446" s="33"/>
    </row>
    <row r="447" ht="15">
      <c r="B447" s="33"/>
    </row>
    <row r="448" ht="15">
      <c r="B448" s="33"/>
    </row>
    <row r="449" ht="15">
      <c r="B449" s="33"/>
    </row>
    <row r="450" ht="15">
      <c r="B450" s="33"/>
    </row>
    <row r="451" ht="15">
      <c r="B451" s="33"/>
    </row>
    <row r="452" ht="15">
      <c r="B452" s="33"/>
    </row>
    <row r="453" ht="15">
      <c r="B453" s="33"/>
    </row>
    <row r="454" ht="15">
      <c r="B454" s="33"/>
    </row>
    <row r="455" ht="15">
      <c r="B455" s="33"/>
    </row>
    <row r="456" ht="15">
      <c r="B456" s="33"/>
    </row>
    <row r="457" ht="15">
      <c r="B457" s="33"/>
    </row>
    <row r="458" ht="15">
      <c r="B458" s="33"/>
    </row>
    <row r="459" ht="15">
      <c r="B459" s="33"/>
    </row>
    <row r="460" ht="15">
      <c r="B460" s="33"/>
    </row>
    <row r="461" ht="15">
      <c r="B461" s="33"/>
    </row>
    <row r="462" ht="15">
      <c r="B462" s="33"/>
    </row>
    <row r="463" ht="15">
      <c r="B463" s="33"/>
    </row>
    <row r="464" ht="15">
      <c r="B464" s="33"/>
    </row>
    <row r="465" ht="15">
      <c r="B465" s="33"/>
    </row>
    <row r="466" ht="15">
      <c r="B466" s="33"/>
    </row>
    <row r="467" ht="15">
      <c r="B467" s="33"/>
    </row>
    <row r="468" ht="15">
      <c r="B468" s="33"/>
    </row>
    <row r="469" ht="15">
      <c r="B469" s="33"/>
    </row>
    <row r="470" ht="15">
      <c r="B470" s="33"/>
    </row>
    <row r="471" ht="15">
      <c r="B471" s="33"/>
    </row>
    <row r="472" ht="15">
      <c r="B472" s="33"/>
    </row>
    <row r="473" ht="15">
      <c r="B473" s="33"/>
    </row>
    <row r="474" ht="15">
      <c r="B474" s="33"/>
    </row>
    <row r="475" ht="15">
      <c r="B475" s="33"/>
    </row>
    <row r="476" ht="15">
      <c r="B476" s="33"/>
    </row>
    <row r="477" ht="15">
      <c r="B477" s="33"/>
    </row>
    <row r="478" ht="15">
      <c r="B478" s="33"/>
    </row>
    <row r="479" ht="15">
      <c r="B479" s="33"/>
    </row>
    <row r="480" ht="15">
      <c r="B480" s="33"/>
    </row>
    <row r="481" ht="15">
      <c r="B481" s="33"/>
    </row>
    <row r="482" ht="15">
      <c r="B482" s="33"/>
    </row>
    <row r="483" ht="15">
      <c r="B483" s="33"/>
    </row>
    <row r="484" ht="15">
      <c r="B484" s="33"/>
    </row>
    <row r="485" ht="15">
      <c r="B485" s="33"/>
    </row>
    <row r="486" ht="15">
      <c r="B486" s="33"/>
    </row>
    <row r="487" ht="15">
      <c r="B487" s="33"/>
    </row>
    <row r="488" ht="15">
      <c r="B488" s="33"/>
    </row>
    <row r="489" ht="15">
      <c r="B489" s="33"/>
    </row>
    <row r="490" ht="15">
      <c r="B490" s="33"/>
    </row>
    <row r="491" ht="15">
      <c r="B491" s="33"/>
    </row>
    <row r="492" ht="15">
      <c r="B492" s="33"/>
    </row>
    <row r="493" ht="15">
      <c r="B493" s="33"/>
    </row>
    <row r="494" ht="15">
      <c r="B494" s="33"/>
    </row>
    <row r="495" ht="15">
      <c r="B495" s="33"/>
    </row>
    <row r="496" ht="15">
      <c r="B496" s="33"/>
    </row>
    <row r="497" ht="15">
      <c r="B497" s="33"/>
    </row>
    <row r="498" ht="15">
      <c r="B498" s="33"/>
    </row>
    <row r="499" ht="15">
      <c r="B499" s="33"/>
    </row>
    <row r="500" ht="15">
      <c r="B500" s="33"/>
    </row>
    <row r="501" ht="15">
      <c r="B501" s="33"/>
    </row>
    <row r="502" ht="15">
      <c r="B502" s="33"/>
    </row>
    <row r="503" ht="15">
      <c r="B503" s="33"/>
    </row>
    <row r="504" ht="15">
      <c r="B504" s="33"/>
    </row>
    <row r="505" ht="15">
      <c r="B505" s="33"/>
    </row>
    <row r="506" ht="15">
      <c r="B506" s="33"/>
    </row>
    <row r="507" ht="15">
      <c r="B507" s="33"/>
    </row>
    <row r="508" ht="15">
      <c r="B508" s="33"/>
    </row>
    <row r="509" ht="15">
      <c r="B509" s="33"/>
    </row>
    <row r="510" ht="15">
      <c r="B510" s="33"/>
    </row>
    <row r="511" ht="15">
      <c r="B511" s="33"/>
    </row>
    <row r="512" ht="15">
      <c r="B512" s="33"/>
    </row>
    <row r="513" ht="15">
      <c r="B513" s="33"/>
    </row>
    <row r="514" ht="15">
      <c r="B514" s="33"/>
    </row>
    <row r="515" ht="15">
      <c r="B515" s="33"/>
    </row>
    <row r="516" ht="15">
      <c r="B516" s="33"/>
    </row>
    <row r="517" ht="15">
      <c r="B517" s="33"/>
    </row>
    <row r="518" ht="15">
      <c r="B518" s="33"/>
    </row>
    <row r="519" ht="15">
      <c r="B519" s="33"/>
    </row>
    <row r="520" ht="15">
      <c r="B520" s="33"/>
    </row>
    <row r="521" ht="15">
      <c r="B521" s="33"/>
    </row>
    <row r="522" ht="15">
      <c r="B522" s="33"/>
    </row>
    <row r="523" ht="15">
      <c r="B523" s="33"/>
    </row>
    <row r="524" ht="15">
      <c r="B524" s="33"/>
    </row>
    <row r="525" ht="15">
      <c r="B525" s="33"/>
    </row>
    <row r="526" ht="15">
      <c r="B526" s="33"/>
    </row>
    <row r="527" ht="15">
      <c r="B527" s="33"/>
    </row>
    <row r="528" ht="15">
      <c r="B528" s="33"/>
    </row>
    <row r="529" ht="15">
      <c r="B529" s="33"/>
    </row>
    <row r="530" ht="15">
      <c r="B530" s="33"/>
    </row>
    <row r="531" ht="15">
      <c r="B531" s="33"/>
    </row>
    <row r="532" ht="15">
      <c r="B532" s="33"/>
    </row>
    <row r="533" ht="15">
      <c r="B533" s="33"/>
    </row>
    <row r="534" ht="15">
      <c r="B534" s="33"/>
    </row>
    <row r="535" ht="15">
      <c r="B535" s="33"/>
    </row>
    <row r="536" ht="15">
      <c r="B536" s="33"/>
    </row>
    <row r="537" ht="15">
      <c r="B537" s="33"/>
    </row>
    <row r="538" ht="15">
      <c r="B538" s="33"/>
    </row>
    <row r="539" ht="15">
      <c r="B539" s="33"/>
    </row>
    <row r="540" ht="15">
      <c r="B540" s="33"/>
    </row>
    <row r="541" ht="15">
      <c r="B541" s="33"/>
    </row>
    <row r="542" ht="15">
      <c r="B542" s="33"/>
    </row>
    <row r="543" ht="15">
      <c r="B543" s="33"/>
    </row>
    <row r="544" ht="15">
      <c r="B544" s="33"/>
    </row>
    <row r="545" ht="15">
      <c r="B545" s="33"/>
    </row>
    <row r="546" ht="15">
      <c r="B546" s="33"/>
    </row>
    <row r="547" ht="15">
      <c r="B547" s="33"/>
    </row>
    <row r="548" ht="15">
      <c r="B548" s="33"/>
    </row>
    <row r="549" ht="15">
      <c r="B549" s="33"/>
    </row>
    <row r="550" ht="15">
      <c r="B550" s="33"/>
    </row>
    <row r="551" ht="15">
      <c r="B551" s="33"/>
    </row>
    <row r="552" ht="15">
      <c r="B552" s="33"/>
    </row>
    <row r="553" ht="15">
      <c r="B553" s="33"/>
    </row>
    <row r="554" ht="15">
      <c r="B554" s="33"/>
    </row>
    <row r="555" ht="15">
      <c r="B555" s="33"/>
    </row>
    <row r="556" spans="1:5" ht="15">
      <c r="A556">
        <v>42903</v>
      </c>
      <c r="B556" s="33">
        <v>11498.49</v>
      </c>
      <c r="E556">
        <v>42928</v>
      </c>
    </row>
    <row r="557" spans="1:5" ht="15">
      <c r="A557">
        <v>42933</v>
      </c>
      <c r="B557" s="33">
        <v>11678.83</v>
      </c>
      <c r="E557">
        <v>42958</v>
      </c>
    </row>
    <row r="558" spans="1:5" ht="15">
      <c r="A558">
        <v>7312017</v>
      </c>
      <c r="B558" s="33">
        <v>420</v>
      </c>
      <c r="E558">
        <v>42951</v>
      </c>
    </row>
    <row r="559" spans="1:5" ht="15">
      <c r="A559" t="s">
        <v>101</v>
      </c>
      <c r="B559" s="33">
        <v>1140</v>
      </c>
      <c r="E559">
        <v>42951</v>
      </c>
    </row>
    <row r="560" spans="1:5" ht="15">
      <c r="A560">
        <v>220581</v>
      </c>
      <c r="B560" s="33">
        <v>1380.2</v>
      </c>
      <c r="E560">
        <v>42905</v>
      </c>
    </row>
    <row r="561" spans="1:5" ht="15">
      <c r="A561">
        <v>220583</v>
      </c>
      <c r="B561" s="33">
        <v>550.55</v>
      </c>
      <c r="E561">
        <v>42906</v>
      </c>
    </row>
    <row r="562" spans="1:5" ht="15">
      <c r="A562">
        <v>220837</v>
      </c>
      <c r="B562" s="33">
        <v>1614.5</v>
      </c>
      <c r="E562">
        <v>42905</v>
      </c>
    </row>
    <row r="563" spans="1:5" ht="15">
      <c r="A563">
        <v>220844</v>
      </c>
      <c r="B563" s="33">
        <v>1133.4</v>
      </c>
      <c r="E563">
        <v>42906</v>
      </c>
    </row>
    <row r="564" spans="1:5" ht="15">
      <c r="A564">
        <v>220862</v>
      </c>
      <c r="B564" s="33">
        <v>880.1</v>
      </c>
      <c r="E564">
        <v>42919</v>
      </c>
    </row>
    <row r="565" spans="1:5" ht="15">
      <c r="A565">
        <v>220872</v>
      </c>
      <c r="B565" s="33">
        <v>1628.25</v>
      </c>
      <c r="E565">
        <v>42907</v>
      </c>
    </row>
    <row r="566" spans="1:5" ht="15">
      <c r="A566">
        <v>220878</v>
      </c>
      <c r="B566" s="33">
        <v>1456.9</v>
      </c>
      <c r="E566">
        <v>42906</v>
      </c>
    </row>
    <row r="567" spans="1:5" ht="15">
      <c r="A567">
        <v>220879</v>
      </c>
      <c r="B567" s="33">
        <v>833.55</v>
      </c>
      <c r="E567">
        <v>42906</v>
      </c>
    </row>
    <row r="568" spans="1:5" ht="15">
      <c r="A568">
        <v>220961</v>
      </c>
      <c r="B568" s="33">
        <v>945.05</v>
      </c>
      <c r="E568">
        <v>42907</v>
      </c>
    </row>
    <row r="569" spans="1:5" ht="15">
      <c r="A569">
        <v>220963</v>
      </c>
      <c r="B569" s="33">
        <v>1154.3</v>
      </c>
      <c r="E569">
        <v>42907</v>
      </c>
    </row>
    <row r="570" spans="1:5" ht="15">
      <c r="A570">
        <v>220964</v>
      </c>
      <c r="B570" s="33">
        <v>4567.35</v>
      </c>
      <c r="E570">
        <v>42908</v>
      </c>
    </row>
    <row r="571" spans="1:5" ht="15">
      <c r="A571">
        <v>220965</v>
      </c>
      <c r="B571" s="33">
        <v>579</v>
      </c>
      <c r="E571">
        <v>42908</v>
      </c>
    </row>
    <row r="572" spans="1:5" ht="15">
      <c r="A572">
        <v>221192</v>
      </c>
      <c r="B572" s="33">
        <v>1592.9</v>
      </c>
      <c r="E572">
        <v>42912</v>
      </c>
    </row>
    <row r="573" spans="1:5" ht="15">
      <c r="A573">
        <v>221195</v>
      </c>
      <c r="B573" s="33">
        <v>1234.55</v>
      </c>
      <c r="E573">
        <v>42912</v>
      </c>
    </row>
    <row r="574" spans="1:5" ht="15">
      <c r="A574">
        <v>221196</v>
      </c>
      <c r="B574" s="33">
        <v>1072.9</v>
      </c>
      <c r="E574">
        <v>42914</v>
      </c>
    </row>
    <row r="575" spans="1:5" ht="15">
      <c r="A575">
        <v>221200</v>
      </c>
      <c r="B575" s="33">
        <v>440.9</v>
      </c>
      <c r="E575">
        <v>42912</v>
      </c>
    </row>
    <row r="576" spans="1:5" ht="15">
      <c r="A576">
        <v>221249</v>
      </c>
      <c r="B576" s="33">
        <v>1320.25</v>
      </c>
      <c r="E576">
        <v>42914</v>
      </c>
    </row>
    <row r="577" spans="1:5" ht="15">
      <c r="A577">
        <v>221250</v>
      </c>
      <c r="B577" s="33">
        <v>562</v>
      </c>
      <c r="E577">
        <v>42923</v>
      </c>
    </row>
    <row r="578" spans="1:5" ht="15">
      <c r="A578">
        <v>221272</v>
      </c>
      <c r="B578" s="33">
        <v>627</v>
      </c>
      <c r="E578">
        <v>42913</v>
      </c>
    </row>
    <row r="579" spans="1:5" ht="15">
      <c r="A579">
        <v>221296</v>
      </c>
      <c r="B579" s="33">
        <v>1989.4</v>
      </c>
      <c r="E579">
        <v>42934</v>
      </c>
    </row>
    <row r="580" spans="1:5" ht="15">
      <c r="A580">
        <v>221297</v>
      </c>
      <c r="B580" s="33">
        <v>4254</v>
      </c>
      <c r="E580">
        <v>42915</v>
      </c>
    </row>
    <row r="581" spans="1:5" ht="15">
      <c r="A581">
        <v>221298</v>
      </c>
      <c r="B581" s="33">
        <v>581</v>
      </c>
      <c r="E581">
        <v>42915</v>
      </c>
    </row>
    <row r="582" spans="1:5" ht="15">
      <c r="A582">
        <v>221325</v>
      </c>
      <c r="B582" s="33">
        <v>971.4</v>
      </c>
      <c r="E582">
        <v>42921</v>
      </c>
    </row>
    <row r="583" spans="1:5" ht="15">
      <c r="A583">
        <v>221533</v>
      </c>
      <c r="B583" s="33">
        <v>1482.35</v>
      </c>
      <c r="E583">
        <v>42921</v>
      </c>
    </row>
    <row r="584" spans="1:5" ht="15">
      <c r="A584">
        <v>221534</v>
      </c>
      <c r="B584" s="33">
        <v>562.7</v>
      </c>
      <c r="E584">
        <v>42923</v>
      </c>
    </row>
    <row r="585" spans="1:5" ht="15">
      <c r="A585">
        <v>221544</v>
      </c>
      <c r="B585" s="33">
        <v>1628.9</v>
      </c>
      <c r="E585">
        <v>42919</v>
      </c>
    </row>
    <row r="586" spans="1:5" ht="15">
      <c r="A586">
        <v>221554</v>
      </c>
      <c r="B586" s="33">
        <v>1245.6</v>
      </c>
      <c r="E586">
        <v>42922</v>
      </c>
    </row>
    <row r="587" spans="1:5" ht="15">
      <c r="A587">
        <v>221555</v>
      </c>
      <c r="B587" s="33">
        <v>1931.05</v>
      </c>
      <c r="E587">
        <v>42919</v>
      </c>
    </row>
    <row r="588" spans="1:5" ht="15">
      <c r="A588">
        <v>221559</v>
      </c>
      <c r="B588" s="33">
        <v>677.95</v>
      </c>
      <c r="E588">
        <v>42919</v>
      </c>
    </row>
    <row r="589" spans="1:5" ht="15">
      <c r="A589">
        <v>221607</v>
      </c>
      <c r="B589" s="33">
        <v>1543.85</v>
      </c>
      <c r="E589">
        <v>42922</v>
      </c>
    </row>
    <row r="590" spans="1:5" ht="15">
      <c r="A590">
        <v>221615</v>
      </c>
      <c r="B590" s="33">
        <v>956.9</v>
      </c>
      <c r="E590">
        <v>42921</v>
      </c>
    </row>
    <row r="591" spans="1:5" ht="15">
      <c r="A591">
        <v>221619</v>
      </c>
      <c r="B591" s="33">
        <v>1529.8</v>
      </c>
      <c r="E591">
        <v>42923</v>
      </c>
    </row>
    <row r="592" spans="1:5" ht="15">
      <c r="A592">
        <v>221868</v>
      </c>
      <c r="B592" s="33">
        <v>1512.4</v>
      </c>
      <c r="E592">
        <v>42926</v>
      </c>
    </row>
    <row r="593" spans="1:5" ht="15">
      <c r="A593">
        <v>221876</v>
      </c>
      <c r="B593" s="33">
        <v>2436.2</v>
      </c>
      <c r="E593">
        <v>42926</v>
      </c>
    </row>
    <row r="594" spans="1:5" ht="15">
      <c r="A594">
        <v>221877</v>
      </c>
      <c r="B594" s="33">
        <v>2490</v>
      </c>
      <c r="E594">
        <v>42927</v>
      </c>
    </row>
    <row r="595" spans="1:5" ht="15">
      <c r="A595">
        <v>221879</v>
      </c>
      <c r="B595" s="33">
        <v>626.85</v>
      </c>
      <c r="E595">
        <v>42928</v>
      </c>
    </row>
    <row r="596" spans="1:5" ht="15">
      <c r="A596">
        <v>222214</v>
      </c>
      <c r="B596" s="33">
        <v>2273.15</v>
      </c>
      <c r="E596">
        <v>42933</v>
      </c>
    </row>
    <row r="597" spans="1:5" ht="15">
      <c r="A597">
        <v>222221</v>
      </c>
      <c r="B597" s="33">
        <v>1716.4</v>
      </c>
      <c r="E597">
        <v>42933</v>
      </c>
    </row>
    <row r="598" spans="1:5" ht="15">
      <c r="A598">
        <v>222225</v>
      </c>
      <c r="B598" s="33">
        <v>598.5</v>
      </c>
      <c r="E598">
        <v>42933</v>
      </c>
    </row>
    <row r="599" spans="1:5" ht="15">
      <c r="A599">
        <v>222250</v>
      </c>
      <c r="B599" s="33">
        <v>1302.3</v>
      </c>
      <c r="E599">
        <v>42934</v>
      </c>
    </row>
    <row r="600" spans="1:5" ht="15">
      <c r="A600">
        <v>222546</v>
      </c>
      <c r="B600" s="33">
        <v>1812</v>
      </c>
      <c r="E600">
        <v>42940</v>
      </c>
    </row>
    <row r="601" spans="1:5" ht="15">
      <c r="A601">
        <v>222551</v>
      </c>
      <c r="B601" s="33">
        <v>522.85</v>
      </c>
      <c r="E601">
        <v>42940</v>
      </c>
    </row>
    <row r="602" spans="1:5" ht="15">
      <c r="A602">
        <v>221876</v>
      </c>
      <c r="B602" s="33">
        <v>2436.2</v>
      </c>
      <c r="E602">
        <v>42926</v>
      </c>
    </row>
    <row r="603" spans="1:5" ht="15">
      <c r="A603">
        <v>221877</v>
      </c>
      <c r="B603" s="33">
        <v>2490</v>
      </c>
      <c r="E603">
        <v>42927</v>
      </c>
    </row>
    <row r="604" spans="1:5" ht="15">
      <c r="A604">
        <v>221879</v>
      </c>
      <c r="B604" s="33">
        <v>626.85</v>
      </c>
      <c r="E604">
        <v>42928</v>
      </c>
    </row>
    <row r="605" spans="1:5" ht="15">
      <c r="A605">
        <v>222214</v>
      </c>
      <c r="B605" s="33">
        <v>2273.15</v>
      </c>
      <c r="E605">
        <v>42933</v>
      </c>
    </row>
    <row r="606" spans="1:5" ht="15">
      <c r="A606">
        <v>222225</v>
      </c>
      <c r="B606" s="33">
        <v>598.5</v>
      </c>
      <c r="E606">
        <v>42933</v>
      </c>
    </row>
    <row r="607" spans="1:5" ht="15">
      <c r="A607">
        <v>222551</v>
      </c>
      <c r="B607" s="33">
        <v>522.85</v>
      </c>
      <c r="E607">
        <v>42940</v>
      </c>
    </row>
    <row r="608" spans="1:5" ht="15">
      <c r="A608">
        <v>222872</v>
      </c>
      <c r="B608" s="33">
        <v>1236.85</v>
      </c>
      <c r="E608">
        <v>42949</v>
      </c>
    </row>
    <row r="609" spans="1:5" ht="15">
      <c r="A609">
        <v>222879</v>
      </c>
      <c r="B609" s="33">
        <v>639.8</v>
      </c>
      <c r="E609">
        <v>42947</v>
      </c>
    </row>
    <row r="610" spans="1:5" ht="15">
      <c r="A610">
        <v>223224</v>
      </c>
      <c r="B610" s="33">
        <v>693.8</v>
      </c>
      <c r="E610">
        <v>42954</v>
      </c>
    </row>
    <row r="611" spans="1:5" ht="15">
      <c r="A611">
        <v>8312017</v>
      </c>
      <c r="B611" s="33"/>
      <c r="E611">
        <v>42984</v>
      </c>
    </row>
    <row r="612" spans="2:5" ht="15">
      <c r="B612" s="33"/>
      <c r="E612">
        <v>42985</v>
      </c>
    </row>
    <row r="613" ht="15">
      <c r="B613" s="33"/>
    </row>
    <row r="614" ht="15">
      <c r="B614" s="33"/>
    </row>
    <row r="615" ht="15">
      <c r="B615" s="33"/>
    </row>
    <row r="616" spans="1:5" ht="15">
      <c r="A616">
        <v>42948</v>
      </c>
      <c r="B616" s="33"/>
      <c r="E616">
        <v>42991</v>
      </c>
    </row>
    <row r="617" spans="1:5" ht="15">
      <c r="A617" s="157" t="s">
        <v>104</v>
      </c>
      <c r="B617" s="163">
        <v>4166.68</v>
      </c>
      <c r="D617" s="149">
        <v>43096</v>
      </c>
      <c r="E617" s="154">
        <v>42795</v>
      </c>
    </row>
    <row r="618" spans="1:5" ht="15">
      <c r="A618" s="157" t="s">
        <v>105</v>
      </c>
      <c r="B618" s="163">
        <v>14112</v>
      </c>
      <c r="D618" s="149">
        <f>D617</f>
        <v>43096</v>
      </c>
      <c r="E618" s="154">
        <v>42805</v>
      </c>
    </row>
    <row r="619" spans="1:5" ht="15">
      <c r="A619" s="157" t="s">
        <v>106</v>
      </c>
      <c r="B619" s="163">
        <v>4166.68</v>
      </c>
      <c r="D619" s="149">
        <f aca="true" t="shared" si="0" ref="D619:D624">D618</f>
        <v>43096</v>
      </c>
      <c r="E619" s="154">
        <v>42805</v>
      </c>
    </row>
    <row r="620" spans="1:5" ht="15">
      <c r="A620" s="157" t="s">
        <v>107</v>
      </c>
      <c r="B620" s="163">
        <v>15624</v>
      </c>
      <c r="D620" s="149">
        <f t="shared" si="0"/>
        <v>43096</v>
      </c>
      <c r="E620" s="154">
        <v>42858</v>
      </c>
    </row>
    <row r="621" spans="1:5" ht="15">
      <c r="A621" s="157" t="s">
        <v>108</v>
      </c>
      <c r="B621" s="163">
        <v>4166.68</v>
      </c>
      <c r="D621" s="149">
        <f t="shared" si="0"/>
        <v>43096</v>
      </c>
      <c r="E621" s="154">
        <v>42858</v>
      </c>
    </row>
    <row r="622" spans="1:5" ht="15">
      <c r="A622" s="157" t="s">
        <v>109</v>
      </c>
      <c r="B622" s="163">
        <v>15120</v>
      </c>
      <c r="D622" s="149">
        <f t="shared" si="0"/>
        <v>43096</v>
      </c>
      <c r="E622" s="154">
        <v>42860</v>
      </c>
    </row>
    <row r="623" spans="1:5" ht="15">
      <c r="A623" s="157" t="s">
        <v>110</v>
      </c>
      <c r="B623" s="163">
        <v>14280</v>
      </c>
      <c r="D623" s="149">
        <f t="shared" si="0"/>
        <v>43096</v>
      </c>
      <c r="E623" s="154">
        <v>42933</v>
      </c>
    </row>
    <row r="624" spans="1:5" ht="15">
      <c r="A624" s="157" t="s">
        <v>111</v>
      </c>
      <c r="B624" s="163">
        <v>4166.68</v>
      </c>
      <c r="D624" s="149">
        <f t="shared" si="0"/>
        <v>43096</v>
      </c>
      <c r="E624" s="154">
        <v>42933</v>
      </c>
    </row>
    <row r="625" ht="15">
      <c r="B625" s="33"/>
    </row>
    <row r="626" spans="1:5" ht="15">
      <c r="A626" t="s">
        <v>102</v>
      </c>
      <c r="B626" s="33"/>
      <c r="E626">
        <v>43013</v>
      </c>
    </row>
    <row r="627" spans="1:7" ht="15">
      <c r="A627" s="162">
        <v>9302017</v>
      </c>
      <c r="B627" s="33"/>
      <c r="E627">
        <v>43012</v>
      </c>
      <c r="F627" t="s">
        <v>45</v>
      </c>
      <c r="G627" t="s">
        <v>50</v>
      </c>
    </row>
    <row r="628" ht="15">
      <c r="B628" s="33"/>
    </row>
    <row r="629" ht="15">
      <c r="B629" s="33"/>
    </row>
    <row r="630" spans="1:5" ht="15">
      <c r="A630" s="162" t="s">
        <v>112</v>
      </c>
      <c r="B630" s="33">
        <v>1260</v>
      </c>
      <c r="E630">
        <v>43019</v>
      </c>
    </row>
    <row r="631" spans="1:5" ht="15">
      <c r="A631" s="162">
        <v>9302017</v>
      </c>
      <c r="B631" s="33">
        <v>4860</v>
      </c>
      <c r="E631">
        <v>43019</v>
      </c>
    </row>
    <row r="632" spans="1:5" ht="15">
      <c r="A632" s="162" t="s">
        <v>113</v>
      </c>
      <c r="B632" s="33">
        <v>1410</v>
      </c>
      <c r="E632">
        <v>42984</v>
      </c>
    </row>
    <row r="633" spans="1:5" ht="15">
      <c r="A633" s="162">
        <v>8312017</v>
      </c>
      <c r="B633" s="33">
        <v>2010</v>
      </c>
      <c r="E633">
        <v>42984</v>
      </c>
    </row>
    <row r="634" spans="1:5" ht="15">
      <c r="A634" s="162">
        <v>90381968</v>
      </c>
      <c r="B634" s="33"/>
      <c r="E634">
        <v>42978</v>
      </c>
    </row>
    <row r="635" spans="1:5" ht="15">
      <c r="A635" s="162">
        <v>10312017</v>
      </c>
      <c r="B635" s="33">
        <v>4743.78</v>
      </c>
      <c r="E635">
        <v>43040</v>
      </c>
    </row>
    <row r="636" spans="1:5" ht="15">
      <c r="A636" t="s">
        <v>103</v>
      </c>
      <c r="B636" s="33">
        <v>2760</v>
      </c>
      <c r="E636">
        <v>43040</v>
      </c>
    </row>
    <row r="637" spans="1:5" ht="15">
      <c r="A637" s="162" t="s">
        <v>114</v>
      </c>
      <c r="B637" s="33">
        <v>210</v>
      </c>
      <c r="E637">
        <v>43045</v>
      </c>
    </row>
    <row r="638" spans="1:5" ht="15">
      <c r="A638" s="162">
        <v>10312017</v>
      </c>
      <c r="B638" s="33">
        <v>3660</v>
      </c>
      <c r="E638">
        <v>43041</v>
      </c>
    </row>
    <row r="639" ht="15">
      <c r="B639" s="33"/>
    </row>
    <row r="640" ht="15">
      <c r="B640" s="33"/>
    </row>
    <row r="641" ht="15">
      <c r="B641" s="33"/>
    </row>
    <row r="642" ht="15">
      <c r="B642" s="33"/>
    </row>
    <row r="643" ht="15">
      <c r="B643" s="33"/>
    </row>
    <row r="644" ht="15">
      <c r="B644" s="33"/>
    </row>
    <row r="645" ht="15">
      <c r="B645" s="33"/>
    </row>
    <row r="646" ht="15">
      <c r="B646" s="33"/>
    </row>
    <row r="647" ht="15">
      <c r="B647" s="33"/>
    </row>
    <row r="648" ht="15">
      <c r="B648" s="33"/>
    </row>
    <row r="649" ht="15">
      <c r="B649" s="33"/>
    </row>
    <row r="650" spans="1:7" ht="15">
      <c r="A650" t="s">
        <v>126</v>
      </c>
      <c r="B650" s="33">
        <v>729197.54</v>
      </c>
      <c r="E650">
        <v>43003</v>
      </c>
      <c r="F650" t="s">
        <v>45</v>
      </c>
      <c r="G650" t="s">
        <v>71</v>
      </c>
    </row>
    <row r="651" spans="1:7" ht="15">
      <c r="A651" t="s">
        <v>127</v>
      </c>
      <c r="B651" s="33">
        <v>726790.38</v>
      </c>
      <c r="E651">
        <v>43033</v>
      </c>
      <c r="F651" t="s">
        <v>45</v>
      </c>
      <c r="G651" t="s">
        <v>71</v>
      </c>
    </row>
    <row r="652" spans="1:7" ht="15">
      <c r="A652" t="s">
        <v>128</v>
      </c>
      <c r="B652" s="33">
        <v>726618.44</v>
      </c>
      <c r="E652">
        <v>43064</v>
      </c>
      <c r="F652" t="s">
        <v>45</v>
      </c>
      <c r="G652" t="s">
        <v>71</v>
      </c>
    </row>
    <row r="653" spans="1:7" ht="15">
      <c r="A653" t="s">
        <v>129</v>
      </c>
      <c r="B653" s="33">
        <v>723179.64</v>
      </c>
      <c r="E653">
        <v>43094</v>
      </c>
      <c r="F653" t="s">
        <v>45</v>
      </c>
      <c r="G653" t="s">
        <v>71</v>
      </c>
    </row>
    <row r="654" spans="1:7" ht="15">
      <c r="A654" s="164" t="s">
        <v>115</v>
      </c>
      <c r="B654" s="33">
        <v>4627417.67</v>
      </c>
      <c r="E654" s="100">
        <v>43033</v>
      </c>
      <c r="F654" t="s">
        <v>45</v>
      </c>
      <c r="G654" t="s">
        <v>71</v>
      </c>
    </row>
    <row r="655" spans="1:7" ht="15">
      <c r="A655" s="164" t="s">
        <v>116</v>
      </c>
      <c r="B655" s="33">
        <v>4855402.51</v>
      </c>
      <c r="E655" s="100">
        <v>43064</v>
      </c>
      <c r="F655" t="str">
        <f>F654</f>
        <v>VSI</v>
      </c>
      <c r="G655" t="str">
        <f>G654</f>
        <v>CMS</v>
      </c>
    </row>
    <row r="656" spans="1:7" ht="15">
      <c r="A656" s="164" t="s">
        <v>117</v>
      </c>
      <c r="B656" s="33">
        <v>4708702.46</v>
      </c>
      <c r="E656" s="100">
        <v>43094</v>
      </c>
      <c r="F656" t="str">
        <f>F655</f>
        <v>VSI</v>
      </c>
      <c r="G656" t="str">
        <f>G655</f>
        <v>CMS</v>
      </c>
    </row>
    <row r="657" spans="1:7" ht="45">
      <c r="A657" s="87" t="s">
        <v>118</v>
      </c>
      <c r="B657" s="89">
        <v>1082865.19</v>
      </c>
      <c r="E657" s="100">
        <v>43003</v>
      </c>
      <c r="F657">
        <f aca="true" t="shared" si="1" ref="F657:G660">F646</f>
        <v>0</v>
      </c>
      <c r="G657">
        <f t="shared" si="1"/>
        <v>0</v>
      </c>
    </row>
    <row r="658" spans="1:7" ht="45">
      <c r="A658" s="87" t="s">
        <v>119</v>
      </c>
      <c r="B658" s="89">
        <v>1083223.12</v>
      </c>
      <c r="E658" s="100">
        <v>43033</v>
      </c>
      <c r="F658">
        <f t="shared" si="1"/>
        <v>0</v>
      </c>
      <c r="G658">
        <f t="shared" si="1"/>
        <v>0</v>
      </c>
    </row>
    <row r="659" spans="1:7" ht="45">
      <c r="A659" s="87" t="s">
        <v>120</v>
      </c>
      <c r="B659" s="89">
        <v>1084770.46</v>
      </c>
      <c r="E659" s="100">
        <v>43064</v>
      </c>
      <c r="F659">
        <f t="shared" si="1"/>
        <v>0</v>
      </c>
      <c r="G659">
        <f t="shared" si="1"/>
        <v>0</v>
      </c>
    </row>
    <row r="660" spans="1:7" ht="45">
      <c r="A660" s="87" t="s">
        <v>121</v>
      </c>
      <c r="B660" s="89">
        <v>1084861.64</v>
      </c>
      <c r="E660" s="100">
        <v>43094</v>
      </c>
      <c r="F660">
        <f t="shared" si="1"/>
        <v>0</v>
      </c>
      <c r="G660">
        <f t="shared" si="1"/>
        <v>0</v>
      </c>
    </row>
    <row r="661" spans="1:7" ht="45">
      <c r="A661" s="87" t="s">
        <v>122</v>
      </c>
      <c r="B661" s="89">
        <v>377986.5</v>
      </c>
      <c r="E661" s="100">
        <v>43003</v>
      </c>
      <c r="F661" t="str">
        <f aca="true" t="shared" si="2" ref="F661:G664">F653</f>
        <v>VSI</v>
      </c>
      <c r="G661" t="str">
        <f t="shared" si="2"/>
        <v>CMS</v>
      </c>
    </row>
    <row r="662" spans="1:7" ht="45">
      <c r="A662" s="87" t="s">
        <v>123</v>
      </c>
      <c r="B662" s="89">
        <v>380676.6</v>
      </c>
      <c r="E662" s="100">
        <v>43033</v>
      </c>
      <c r="F662" t="str">
        <f t="shared" si="2"/>
        <v>VSI</v>
      </c>
      <c r="G662" t="str">
        <f t="shared" si="2"/>
        <v>CMS</v>
      </c>
    </row>
    <row r="663" spans="1:7" ht="45">
      <c r="A663" s="87" t="s">
        <v>124</v>
      </c>
      <c r="B663" s="89">
        <v>391129.62</v>
      </c>
      <c r="E663" s="100">
        <v>43064</v>
      </c>
      <c r="F663" t="str">
        <f t="shared" si="2"/>
        <v>VSI</v>
      </c>
      <c r="G663" t="str">
        <f t="shared" si="2"/>
        <v>CMS</v>
      </c>
    </row>
    <row r="664" spans="1:7" ht="45">
      <c r="A664" s="87" t="s">
        <v>125</v>
      </c>
      <c r="B664" s="89">
        <v>386065.95</v>
      </c>
      <c r="E664" s="100">
        <v>43094</v>
      </c>
      <c r="F664" t="str">
        <f t="shared" si="2"/>
        <v>VSI</v>
      </c>
      <c r="G664" t="str">
        <f t="shared" si="2"/>
        <v>CMS</v>
      </c>
    </row>
    <row r="665" spans="1:7" ht="45">
      <c r="A665" s="87" t="s">
        <v>42</v>
      </c>
      <c r="B665" s="89">
        <v>918792.68</v>
      </c>
      <c r="E665" s="100">
        <v>43125</v>
      </c>
      <c r="F665" t="str">
        <f>F664</f>
        <v>VSI</v>
      </c>
      <c r="G665" t="str">
        <f>G664</f>
        <v>CMS</v>
      </c>
    </row>
    <row r="666" spans="1:7" ht="45">
      <c r="A666" s="87" t="s">
        <v>41</v>
      </c>
      <c r="B666" s="89">
        <v>4671509.07</v>
      </c>
      <c r="E666" s="100">
        <v>43125</v>
      </c>
      <c r="F666" t="str">
        <f>F665</f>
        <v>VSI</v>
      </c>
      <c r="G666" t="str">
        <f>G665</f>
        <v>CMS</v>
      </c>
    </row>
    <row r="667" spans="1:7" ht="45">
      <c r="A667" s="87" t="s">
        <v>39</v>
      </c>
      <c r="B667" s="89">
        <v>1046025.76</v>
      </c>
      <c r="E667" s="100">
        <v>43125</v>
      </c>
      <c r="F667" t="str">
        <f>F665</f>
        <v>VSI</v>
      </c>
      <c r="G667" t="str">
        <f>G665</f>
        <v>CMS</v>
      </c>
    </row>
    <row r="668" spans="1:7" ht="45">
      <c r="A668" s="87" t="s">
        <v>40</v>
      </c>
      <c r="B668" s="89">
        <v>384867.3</v>
      </c>
      <c r="E668" s="100">
        <v>43125</v>
      </c>
      <c r="F668" t="str">
        <f>F666</f>
        <v>VSI</v>
      </c>
      <c r="G668" t="str">
        <f>G666</f>
        <v>CMS</v>
      </c>
    </row>
    <row r="669" spans="1:5" ht="15">
      <c r="A669" s="87"/>
      <c r="B669" s="89"/>
      <c r="E669" s="100"/>
    </row>
    <row r="670" ht="15">
      <c r="B670" s="33"/>
    </row>
    <row r="671" ht="15">
      <c r="B671" s="33"/>
    </row>
    <row r="672" ht="15">
      <c r="B672" s="33"/>
    </row>
    <row r="673" ht="15">
      <c r="B673" s="33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Baidy, Marelda</cp:lastModifiedBy>
  <cp:lastPrinted>2014-06-26T22:35:12Z</cp:lastPrinted>
  <dcterms:created xsi:type="dcterms:W3CDTF">2014-06-26T19:24:02Z</dcterms:created>
  <dcterms:modified xsi:type="dcterms:W3CDTF">2018-11-09T19:44:31Z</dcterms:modified>
  <cp:category/>
  <cp:version/>
  <cp:contentType/>
  <cp:contentStatus/>
</cp:coreProperties>
</file>